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DO21\Dropbox\CDJ47\2022-2023\CLUB\Trophée SHIN 47\"/>
    </mc:Choice>
  </mc:AlternateContent>
  <bookViews>
    <workbookView xWindow="120" yWindow="165" windowWidth="15600" windowHeight="9465"/>
  </bookViews>
  <sheets>
    <sheet name="Trophée SHIN 2022-2023" sheetId="1" r:id="rId1"/>
    <sheet name="Classement" sheetId="2" r:id="rId2"/>
  </sheets>
  <definedNames>
    <definedName name="_xlnm._FilterDatabase" localSheetId="0" hidden="1">'Trophée SHIN 2022-2023'!$A$2:$F$63</definedName>
    <definedName name="_xlnm.Print_Titles" localSheetId="0">'Trophée SHIN 2022-2023'!$1:$2</definedName>
    <definedName name="_xlnm.Print_Area" localSheetId="0">'Trophée SHIN 2022-2023'!$A$1:$AO$72</definedName>
  </definedNames>
  <calcPr calcId="162913"/>
</workbook>
</file>

<file path=xl/calcChain.xml><?xml version="1.0" encoding="utf-8"?>
<calcChain xmlns="http://schemas.openxmlformats.org/spreadsheetml/2006/main">
  <c r="AO54" i="1" l="1"/>
  <c r="AN54" i="1"/>
  <c r="A54" i="1"/>
  <c r="AO48" i="1" l="1"/>
  <c r="AN48" i="1"/>
  <c r="A48" i="1"/>
  <c r="AN71" i="1" l="1"/>
  <c r="AO31" i="1" l="1"/>
  <c r="AN31" i="1"/>
  <c r="A31" i="1"/>
  <c r="AO30" i="1"/>
  <c r="AN30" i="1"/>
  <c r="A30" i="1"/>
  <c r="AO26" i="1"/>
  <c r="AN26" i="1"/>
  <c r="A26" i="1"/>
  <c r="AO18" i="1"/>
  <c r="AN18" i="1"/>
  <c r="A18" i="1"/>
  <c r="AO4" i="1"/>
  <c r="AO5" i="1"/>
  <c r="AO6" i="1"/>
  <c r="AO7" i="1"/>
  <c r="AO8" i="1"/>
  <c r="AO9" i="1"/>
  <c r="AO11" i="1"/>
  <c r="AO10" i="1"/>
  <c r="AO12" i="1"/>
  <c r="AO13" i="1"/>
  <c r="AO14" i="1"/>
  <c r="AO15" i="1"/>
  <c r="AO16" i="1"/>
  <c r="AO17" i="1"/>
  <c r="AO19" i="1"/>
  <c r="AO20" i="1"/>
  <c r="AO21" i="1"/>
  <c r="AO22" i="1"/>
  <c r="AO23" i="1"/>
  <c r="AO24" i="1"/>
  <c r="AO25" i="1"/>
  <c r="AO27" i="1"/>
  <c r="AO28" i="1"/>
  <c r="AO29" i="1"/>
  <c r="AO32" i="1"/>
  <c r="AO33" i="1"/>
  <c r="AO34" i="1"/>
  <c r="AO35" i="1"/>
  <c r="AO36" i="1"/>
  <c r="AO37" i="1"/>
  <c r="AO38" i="1"/>
  <c r="AO49" i="1"/>
  <c r="AO39" i="1"/>
  <c r="AO40" i="1"/>
  <c r="AO41" i="1"/>
  <c r="AO42" i="1"/>
  <c r="AO43" i="1"/>
  <c r="AO44" i="1"/>
  <c r="AO45" i="1"/>
  <c r="AO46" i="1"/>
  <c r="AO47" i="1"/>
  <c r="AO50" i="1"/>
  <c r="AO51" i="1"/>
  <c r="AO52" i="1"/>
  <c r="AO53" i="1"/>
  <c r="AO55" i="1"/>
  <c r="AO56" i="1"/>
  <c r="AO57" i="1"/>
  <c r="AO59" i="1"/>
  <c r="AO60" i="1"/>
  <c r="AO61" i="1"/>
  <c r="AO62" i="1"/>
  <c r="AO58" i="1"/>
  <c r="AO63" i="1"/>
  <c r="AO64" i="1"/>
  <c r="AO65" i="1"/>
  <c r="AO66" i="1"/>
  <c r="AO67" i="1"/>
  <c r="AO68" i="1"/>
  <c r="AO69" i="1"/>
  <c r="AO3" i="1"/>
  <c r="AN4" i="1"/>
  <c r="AN5" i="1"/>
  <c r="AN6" i="1"/>
  <c r="AN7" i="1"/>
  <c r="AN8" i="1"/>
  <c r="AN9" i="1"/>
  <c r="AN11" i="1"/>
  <c r="AN10" i="1"/>
  <c r="AN12" i="1"/>
  <c r="AN13" i="1"/>
  <c r="AN14" i="1"/>
  <c r="AN15" i="1"/>
  <c r="AN16" i="1"/>
  <c r="AN17" i="1"/>
  <c r="AN19" i="1"/>
  <c r="AN20" i="1"/>
  <c r="AN21" i="1"/>
  <c r="AN22" i="1"/>
  <c r="AN23" i="1"/>
  <c r="AN24" i="1"/>
  <c r="AN25" i="1"/>
  <c r="AN27" i="1"/>
  <c r="AN28" i="1"/>
  <c r="AN29" i="1"/>
  <c r="AN32" i="1"/>
  <c r="AN33" i="1"/>
  <c r="AN34" i="1"/>
  <c r="AN35" i="1"/>
  <c r="AN36" i="1"/>
  <c r="AN37" i="1"/>
  <c r="AN38" i="1"/>
  <c r="AN49" i="1"/>
  <c r="AN39" i="1"/>
  <c r="AN40" i="1"/>
  <c r="AN41" i="1"/>
  <c r="AN42" i="1"/>
  <c r="AN43" i="1"/>
  <c r="AN44" i="1"/>
  <c r="AN45" i="1"/>
  <c r="AN46" i="1"/>
  <c r="AN47" i="1"/>
  <c r="AN50" i="1"/>
  <c r="AN51" i="1"/>
  <c r="AN52" i="1"/>
  <c r="AN53" i="1"/>
  <c r="AN55" i="1"/>
  <c r="AN56" i="1"/>
  <c r="AN57" i="1"/>
  <c r="AN59" i="1"/>
  <c r="AN60" i="1"/>
  <c r="AN61" i="1"/>
  <c r="AN62" i="1"/>
  <c r="AN58" i="1"/>
  <c r="AN63" i="1"/>
  <c r="AN64" i="1"/>
  <c r="AN65" i="1"/>
  <c r="AN66" i="1"/>
  <c r="AN67" i="1"/>
  <c r="AN68" i="1"/>
  <c r="AN69" i="1"/>
  <c r="AN3" i="1"/>
  <c r="H70" i="1" l="1"/>
  <c r="H72" i="1" s="1"/>
  <c r="I70" i="1"/>
  <c r="I72" i="1" s="1"/>
  <c r="J70" i="1"/>
  <c r="J72" i="1" s="1"/>
  <c r="K70" i="1"/>
  <c r="K72" i="1" s="1"/>
  <c r="L70" i="1"/>
  <c r="L72" i="1" s="1"/>
  <c r="M70" i="1"/>
  <c r="M72" i="1" s="1"/>
  <c r="N70" i="1"/>
  <c r="N72" i="1" s="1"/>
  <c r="O70" i="1"/>
  <c r="O72" i="1" s="1"/>
  <c r="P70" i="1"/>
  <c r="P72" i="1" s="1"/>
  <c r="Q70" i="1"/>
  <c r="Q72" i="1" s="1"/>
  <c r="R70" i="1"/>
  <c r="R72" i="1" s="1"/>
  <c r="S70" i="1"/>
  <c r="S72" i="1" s="1"/>
  <c r="T70" i="1"/>
  <c r="T72" i="1" s="1"/>
  <c r="U70" i="1"/>
  <c r="U72" i="1" s="1"/>
  <c r="V70" i="1"/>
  <c r="V72" i="1" s="1"/>
  <c r="W70" i="1"/>
  <c r="W72" i="1" s="1"/>
  <c r="X70" i="1"/>
  <c r="X72" i="1" s="1"/>
  <c r="Y70" i="1"/>
  <c r="Y72" i="1" s="1"/>
  <c r="Z70" i="1"/>
  <c r="Z72" i="1" s="1"/>
  <c r="AA70" i="1"/>
  <c r="AA72" i="1" s="1"/>
  <c r="AB70" i="1"/>
  <c r="AB72" i="1" s="1"/>
  <c r="AC70" i="1"/>
  <c r="AC72" i="1" s="1"/>
  <c r="AD70" i="1"/>
  <c r="AD72" i="1" s="1"/>
  <c r="AE70" i="1"/>
  <c r="AE72" i="1" s="1"/>
  <c r="AF70" i="1"/>
  <c r="AF72" i="1" s="1"/>
  <c r="AG70" i="1"/>
  <c r="AG72" i="1" s="1"/>
  <c r="AH70" i="1"/>
  <c r="AH72" i="1" s="1"/>
  <c r="AI70" i="1"/>
  <c r="AI72" i="1" s="1"/>
  <c r="AJ70" i="1"/>
  <c r="AJ72" i="1" s="1"/>
  <c r="AK70" i="1"/>
  <c r="AK72" i="1" s="1"/>
  <c r="AL70" i="1"/>
  <c r="AL72" i="1" s="1"/>
  <c r="AM70" i="1"/>
  <c r="AM72" i="1" s="1"/>
  <c r="G70" i="1"/>
  <c r="G72" i="1" s="1"/>
  <c r="A69" i="1"/>
  <c r="A68" i="1"/>
  <c r="A67" i="1"/>
  <c r="A66" i="1"/>
  <c r="A65" i="1"/>
  <c r="A64" i="1"/>
  <c r="AN70" i="1" l="1"/>
  <c r="AN72" i="1"/>
  <c r="A13" i="1"/>
  <c r="A12" i="1"/>
  <c r="A11" i="1"/>
  <c r="A39" i="1" l="1"/>
  <c r="A32" i="1"/>
  <c r="A15" i="1"/>
  <c r="A10" i="1" l="1"/>
  <c r="A33" i="1" l="1"/>
  <c r="A52" i="1" l="1"/>
  <c r="A63" i="1" l="1"/>
  <c r="A34" i="1"/>
  <c r="A37" i="1" l="1"/>
  <c r="A57" i="1"/>
  <c r="A6" i="1"/>
  <c r="A25" i="1"/>
  <c r="A38" i="1"/>
  <c r="A7" i="1"/>
  <c r="A28" i="1"/>
  <c r="A4" i="1"/>
  <c r="A8" i="1" l="1"/>
  <c r="A5" i="1"/>
  <c r="A9" i="1"/>
  <c r="A16" i="1"/>
  <c r="A19" i="1"/>
  <c r="A17" i="1"/>
  <c r="A22" i="1"/>
  <c r="A20" i="1"/>
  <c r="A23" i="1"/>
  <c r="A21" i="1"/>
  <c r="A24" i="1"/>
  <c r="A14" i="1"/>
  <c r="A27" i="1"/>
  <c r="A60" i="1"/>
  <c r="A62" i="1"/>
  <c r="A61" i="1"/>
  <c r="A29" i="1"/>
  <c r="A46" i="1"/>
  <c r="A35" i="1"/>
  <c r="A44" i="1"/>
  <c r="A50" i="1"/>
  <c r="A51" i="1"/>
  <c r="A36" i="1"/>
  <c r="A49" i="1"/>
  <c r="A53" i="1"/>
  <c r="A55" i="1"/>
  <c r="A40" i="1"/>
  <c r="A59" i="1"/>
  <c r="A42" i="1"/>
  <c r="A41" i="1"/>
  <c r="A43" i="1"/>
  <c r="A45" i="1"/>
  <c r="A47" i="1"/>
  <c r="A56" i="1"/>
  <c r="A58" i="1" l="1"/>
  <c r="A3" i="1" l="1"/>
</calcChain>
</file>

<file path=xl/sharedStrings.xml><?xml version="1.0" encoding="utf-8"?>
<sst xmlns="http://schemas.openxmlformats.org/spreadsheetml/2006/main" count="390" uniqueCount="129">
  <si>
    <t>Date</t>
  </si>
  <si>
    <t>Lieu</t>
  </si>
  <si>
    <t>Formation Continue</t>
  </si>
  <si>
    <t>Eveil judo</t>
  </si>
  <si>
    <t>Animation Mini-Poussin n°2</t>
  </si>
  <si>
    <t>Petits Tigres n°1</t>
  </si>
  <si>
    <t>Petits Tigres n°2</t>
  </si>
  <si>
    <t>Grand Prix Technique</t>
  </si>
  <si>
    <t xml:space="preserve">Coupe Départementale </t>
  </si>
  <si>
    <t>Rencontre Régional Ceinture de Couleur</t>
  </si>
  <si>
    <t>Mois</t>
  </si>
  <si>
    <t>Manifestation</t>
  </si>
  <si>
    <t>Nature</t>
  </si>
  <si>
    <t>Public</t>
  </si>
  <si>
    <t>Stage</t>
  </si>
  <si>
    <t>Animation</t>
  </si>
  <si>
    <t>Compétition loisir</t>
  </si>
  <si>
    <t>Compétition</t>
  </si>
  <si>
    <t>Tout public</t>
  </si>
  <si>
    <t>Benjamin</t>
  </si>
  <si>
    <t>Poussin</t>
  </si>
  <si>
    <t>Minime</t>
  </si>
  <si>
    <t>Cadet</t>
  </si>
  <si>
    <t>Junior</t>
  </si>
  <si>
    <t>Senior</t>
  </si>
  <si>
    <t>Stage sportif</t>
  </si>
  <si>
    <t>Arbitre</t>
  </si>
  <si>
    <t>Animation Départemental Eveil Judo n°2</t>
  </si>
  <si>
    <t>Trophée Départemental</t>
  </si>
  <si>
    <t>Coupe du Jeune Officiel</t>
  </si>
  <si>
    <t>Animation Départemental Eveil Judo</t>
  </si>
  <si>
    <t>Pré-Poussin</t>
  </si>
  <si>
    <t>Animation Minimes</t>
  </si>
  <si>
    <t>Jeune officiel</t>
  </si>
  <si>
    <t>Animation Départemental Eveil Judo n°3</t>
  </si>
  <si>
    <t>Animation Mini-Poussin n°3</t>
  </si>
  <si>
    <t>Championnat 1er Div.</t>
  </si>
  <si>
    <t>TEMPLE SUR LOT</t>
  </si>
  <si>
    <t>AGEN - STADIUM</t>
  </si>
  <si>
    <t>Ecole du Jeune Officiel</t>
  </si>
  <si>
    <t>Petits Tigres n°3</t>
  </si>
  <si>
    <t>Animation Mini-Poussin n°1</t>
  </si>
  <si>
    <t>Animation Benjamins</t>
  </si>
  <si>
    <t>Formation</t>
  </si>
  <si>
    <t>Examen</t>
  </si>
  <si>
    <t>Examen UV2 compétition</t>
  </si>
  <si>
    <t>Passage de Grade</t>
  </si>
  <si>
    <t>Journée Techniques</t>
  </si>
  <si>
    <t>Minimes à Vétérans</t>
  </si>
  <si>
    <t>Animation toute catégorie Vétérans</t>
  </si>
  <si>
    <t>Benjamin1</t>
  </si>
  <si>
    <t>Toutes catégories</t>
  </si>
  <si>
    <t>Tournoi équipe 47 + finale circuit SENIORS 47</t>
  </si>
  <si>
    <t>Kagami Biraki</t>
  </si>
  <si>
    <t>Coupe de Zone Minimes</t>
  </si>
  <si>
    <t>Stage JEUNES</t>
  </si>
  <si>
    <t>Championnat Zone 1er Div.</t>
  </si>
  <si>
    <r>
      <t>Championnat 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et 2e Div.</t>
    </r>
  </si>
  <si>
    <r>
      <t>Championnat  3</t>
    </r>
    <r>
      <rPr>
        <vertAlign val="superscript"/>
        <sz val="11"/>
        <rFont val="Calibri"/>
        <family val="2"/>
        <scheme val="minor"/>
      </rPr>
      <t>ième</t>
    </r>
    <r>
      <rPr>
        <sz val="11"/>
        <rFont val="Calibri"/>
        <family val="2"/>
        <scheme val="minor"/>
      </rPr>
      <t xml:space="preserve"> Div. </t>
    </r>
  </si>
  <si>
    <t>2-3-4/11/2022</t>
  </si>
  <si>
    <t>ZONE Championnat Equipe Seniors</t>
  </si>
  <si>
    <t>NERAC</t>
  </si>
  <si>
    <t>13-14-15/02/2023</t>
  </si>
  <si>
    <t>Open National KATA</t>
  </si>
  <si>
    <t>Serres-Castet (64)</t>
  </si>
  <si>
    <t>Regroupement sportif</t>
  </si>
  <si>
    <t>AM DES QUATRE CANTONS</t>
  </si>
  <si>
    <t>ASTAFFORT ARTS MARTIAUX</t>
  </si>
  <si>
    <t>BIAS-JUDO</t>
  </si>
  <si>
    <t>ECOLE LAVARDACAISE DE JUDO</t>
  </si>
  <si>
    <t>ECOLE LAYRACAISE DE JUDO</t>
  </si>
  <si>
    <t>FOULAYRONNES ARTS MARTIAUX</t>
  </si>
  <si>
    <t>J C FUMEL LIBOS</t>
  </si>
  <si>
    <t>J C LIVRADAIS</t>
  </si>
  <si>
    <t>J C MARMANDE</t>
  </si>
  <si>
    <t>J.C.D ALBRET NERAC</t>
  </si>
  <si>
    <t>J.C.VILLENEUVOIS</t>
  </si>
  <si>
    <t>JC AGENAIS</t>
  </si>
  <si>
    <t>JC CANTON DE SEYCHES</t>
  </si>
  <si>
    <t>JC CLAIRACAIS</t>
  </si>
  <si>
    <t>JC DE BOE</t>
  </si>
  <si>
    <t>JC DE ST SYLVESTRE</t>
  </si>
  <si>
    <t>JC MASSAIS</t>
  </si>
  <si>
    <t>JC MIRAMONTAIS</t>
  </si>
  <si>
    <t>JUDO ALLIANCE GARONNE</t>
  </si>
  <si>
    <t>JUDO C.CASTELJALOUX</t>
  </si>
  <si>
    <t>JUDO CLUB BAZEILLAIS</t>
  </si>
  <si>
    <t>JUDO CLUB CASTELMORON</t>
  </si>
  <si>
    <t>JUDO CLUB DAMAZAN</t>
  </si>
  <si>
    <t>JUDO CLUB FRANCISCAIN</t>
  </si>
  <si>
    <t>JUDO CLUB LAFOXIEN</t>
  </si>
  <si>
    <t>JUDO CLUB PONT DU CASSE</t>
  </si>
  <si>
    <t>JUDO CLUB TONNEINQUAIS</t>
  </si>
  <si>
    <t>JUDO ENTENTE ROQUEFORT STE C</t>
  </si>
  <si>
    <t>JUDO LAROQUE TIMBAUT</t>
  </si>
  <si>
    <t>PASSAGE JUDO UNIVERS</t>
  </si>
  <si>
    <t>PYTHAGORE AGEN</t>
  </si>
  <si>
    <t>SC AIGUILLONNAIS</t>
  </si>
  <si>
    <t>VOLCAN JC GRANGES</t>
  </si>
  <si>
    <t>Bonus</t>
  </si>
  <si>
    <t>Nombre d'ARBITRE actif</t>
  </si>
  <si>
    <t>+10 pts / Arbitre</t>
  </si>
  <si>
    <t>Arbitrage</t>
  </si>
  <si>
    <t>Nombre de Commissaire Sportif actif</t>
  </si>
  <si>
    <t>+10 pts / CS</t>
  </si>
  <si>
    <t>Commissaire Sportif</t>
  </si>
  <si>
    <t xml:space="preserve">Organisation INTERCLUB </t>
  </si>
  <si>
    <t>+100 pts</t>
  </si>
  <si>
    <t>INTERCLUB</t>
  </si>
  <si>
    <t>CN Petits Tigre n°1</t>
  </si>
  <si>
    <t>+10 pts / CN</t>
  </si>
  <si>
    <t>Entraide</t>
  </si>
  <si>
    <t>CN Petits Tigre n°2</t>
  </si>
  <si>
    <t>CN Petits Tigre n°3</t>
  </si>
  <si>
    <t>Total</t>
  </si>
  <si>
    <t>Nombre de Licences CLUB</t>
  </si>
  <si>
    <t>Ration /nombre de licence</t>
  </si>
  <si>
    <t>CLUB</t>
  </si>
  <si>
    <t>Benjamin 2-Minimes-Cadets</t>
  </si>
  <si>
    <t>Poussin 2016</t>
  </si>
  <si>
    <t>Poussin 2015</t>
  </si>
  <si>
    <t>Animation Benjamins B/J</t>
  </si>
  <si>
    <t>Benjamin2 à Cadets</t>
  </si>
  <si>
    <t>Animation Départemental BL/J</t>
  </si>
  <si>
    <t>Benjamin à Cadets</t>
  </si>
  <si>
    <t>Cadets</t>
  </si>
  <si>
    <t>JUNIORS/SENIORS</t>
  </si>
  <si>
    <t>Jeunes Officiels</t>
  </si>
  <si>
    <r>
      <rPr>
        <b/>
        <sz val="24"/>
        <color rgb="FF002060"/>
        <rFont val="CG Times (E1)"/>
      </rPr>
      <t>Trophée SHIN : Challenge des CLUBS 47</t>
    </r>
    <r>
      <rPr>
        <b/>
        <sz val="48"/>
        <color rgb="FF002060"/>
        <rFont val="CG Times (E1)"/>
      </rPr>
      <t xml:space="preserve">
2022-2023
</t>
    </r>
    <r>
      <rPr>
        <b/>
        <sz val="16"/>
        <color rgb="FFFF0000"/>
        <rFont val="CG Times (E1)"/>
      </rPr>
      <t>au 8/06/2023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</si>
</sst>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[$-F800]dddd\,\ mmmm\ dd\,\ yyyy"/>
    <numFmt numFmtId="166" formatCode="0.0"/>
  </numFmts>
  <fonts count="24">
    <font>
      <sz val="11"/>
      <color theme="1"/>
      <name val="Calibri"/>
      <family val="2"/>
      <scheme val="minor"/>
    </font>
    <font>
      <b/>
      <sz val="6"/>
      <name val="CG Times (E1)"/>
    </font>
    <font>
      <sz val="6"/>
      <color indexed="16"/>
      <name val="NewCenturySchlbk"/>
    </font>
    <font>
      <b/>
      <sz val="6"/>
      <color indexed="11"/>
      <name val="NewCenturySchlbk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 tint="0.249977111117893"/>
      <name val="CG Times (E1)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theme="0"/>
      <name val="Century Gothic"/>
      <family val="2"/>
    </font>
    <font>
      <b/>
      <sz val="10"/>
      <color theme="1"/>
      <name val="Verdana"/>
      <family val="2"/>
    </font>
    <font>
      <b/>
      <sz val="48"/>
      <color rgb="FF002060"/>
      <name val="CG Times (E1)"/>
    </font>
    <font>
      <b/>
      <sz val="24"/>
      <color rgb="FF002060"/>
      <name val="CG Times (E1)"/>
    </font>
    <font>
      <b/>
      <sz val="16"/>
      <color rgb="FFFF0000"/>
      <name val="CG Times (E1)"/>
    </font>
    <font>
      <sz val="12"/>
      <color theme="1"/>
      <name val="Verdana"/>
      <family val="2"/>
    </font>
    <font>
      <b/>
      <sz val="12"/>
      <name val="CG Times (E1)"/>
    </font>
    <font>
      <b/>
      <sz val="12"/>
      <color theme="1"/>
      <name val="Verdana"/>
      <family val="2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trike/>
      <sz val="11"/>
      <color indexed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E6E6F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3" borderId="1" applyNumberFormat="0" applyFill="0" applyBorder="0" applyAlignment="0" applyProtection="0">
      <alignment horizontal="centerContinuous"/>
    </xf>
    <xf numFmtId="0" fontId="3" fillId="3" borderId="1" applyNumberFormat="0" applyFill="0" applyBorder="0" applyAlignment="0" applyProtection="0">
      <alignment horizontal="centerContinuous"/>
    </xf>
    <xf numFmtId="0" fontId="4" fillId="0" borderId="0"/>
    <xf numFmtId="0" fontId="7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1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5" borderId="2" xfId="0" applyNumberFormat="1" applyFont="1" applyFill="1" applyBorder="1" applyAlignment="1" applyProtection="1">
      <alignment horizontal="center" vertical="center"/>
    </xf>
    <xf numFmtId="0" fontId="5" fillId="6" borderId="2" xfId="0" applyNumberFormat="1" applyFont="1" applyFill="1" applyBorder="1" applyAlignment="1" applyProtection="1">
      <alignment horizontal="center" vertical="center"/>
    </xf>
    <xf numFmtId="0" fontId="5" fillId="7" borderId="2" xfId="0" applyNumberFormat="1" applyFont="1" applyFill="1" applyBorder="1" applyAlignment="1" applyProtection="1">
      <alignment horizontal="center" vertical="center"/>
    </xf>
    <xf numFmtId="0" fontId="5" fillId="9" borderId="2" xfId="0" applyNumberFormat="1" applyFont="1" applyFill="1" applyBorder="1" applyAlignment="1" applyProtection="1">
      <alignment horizontal="center" vertical="center"/>
    </xf>
    <xf numFmtId="0" fontId="5" fillId="11" borderId="2" xfId="0" applyNumberFormat="1" applyFont="1" applyFill="1" applyBorder="1" applyAlignment="1" applyProtection="1">
      <alignment horizontal="center" vertical="center"/>
    </xf>
    <xf numFmtId="0" fontId="11" fillId="8" borderId="2" xfId="0" applyNumberFormat="1" applyFont="1" applyFill="1" applyBorder="1" applyAlignment="1" applyProtection="1">
      <alignment horizontal="center" vertical="center"/>
    </xf>
    <xf numFmtId="0" fontId="11" fillId="14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1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13" borderId="2" xfId="0" applyNumberFormat="1" applyFont="1" applyFill="1" applyBorder="1" applyAlignment="1" applyProtection="1">
      <alignment horizontal="center" vertical="center"/>
    </xf>
    <xf numFmtId="164" fontId="6" fillId="13" borderId="2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0" fontId="13" fillId="15" borderId="0" xfId="5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4" fillId="13" borderId="3" xfId="0" applyFont="1" applyFill="1" applyBorder="1" applyAlignment="1" applyProtection="1">
      <alignment horizontal="center" vertical="center" textRotation="90" wrapText="1"/>
    </xf>
    <xf numFmtId="0" fontId="14" fillId="16" borderId="3" xfId="0" applyFont="1" applyFill="1" applyBorder="1" applyAlignment="1" applyProtection="1">
      <alignment horizontal="center" vertical="center" textRotation="90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164" fontId="5" fillId="17" borderId="2" xfId="0" applyNumberFormat="1" applyFont="1" applyFill="1" applyBorder="1" applyAlignment="1" applyProtection="1">
      <alignment horizontal="center" vertical="center"/>
    </xf>
    <xf numFmtId="0" fontId="19" fillId="18" borderId="6" xfId="0" applyNumberFormat="1" applyFont="1" applyFill="1" applyBorder="1" applyAlignment="1" applyProtection="1">
      <alignment horizontal="center" vertical="center"/>
    </xf>
    <xf numFmtId="0" fontId="19" fillId="18" borderId="7" xfId="0" applyNumberFormat="1" applyFont="1" applyFill="1" applyBorder="1" applyAlignment="1" applyProtection="1">
      <alignment horizontal="center" vertical="center"/>
    </xf>
    <xf numFmtId="0" fontId="19" fillId="18" borderId="8" xfId="0" applyNumberFormat="1" applyFont="1" applyFill="1" applyBorder="1" applyAlignment="1" applyProtection="1">
      <alignment horizontal="center" vertical="center"/>
    </xf>
    <xf numFmtId="166" fontId="19" fillId="18" borderId="9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/>
    <xf numFmtId="0" fontId="20" fillId="13" borderId="3" xfId="0" applyFont="1" applyFill="1" applyBorder="1" applyAlignment="1">
      <alignment horizontal="center" vertical="center" wrapText="1"/>
    </xf>
    <xf numFmtId="0" fontId="20" fillId="16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19" borderId="2" xfId="0" applyNumberFormat="1" applyFont="1" applyFill="1" applyBorder="1" applyAlignment="1" applyProtection="1">
      <alignment horizontal="center" vertical="center" wrapText="1"/>
    </xf>
    <xf numFmtId="0" fontId="20" fillId="19" borderId="3" xfId="0" applyFont="1" applyFill="1" applyBorder="1" applyAlignment="1">
      <alignment horizontal="center" vertical="center" wrapText="1"/>
    </xf>
    <xf numFmtId="164" fontId="6" fillId="19" borderId="2" xfId="0" applyNumberFormat="1" applyFont="1" applyFill="1" applyBorder="1" applyAlignment="1" applyProtection="1">
      <alignment horizontal="center" vertical="center"/>
    </xf>
    <xf numFmtId="165" fontId="9" fillId="19" borderId="2" xfId="0" applyNumberFormat="1" applyFont="1" applyFill="1" applyBorder="1" applyAlignment="1" applyProtection="1">
      <alignment horizontal="center" vertical="center" wrapText="1"/>
    </xf>
    <xf numFmtId="0" fontId="9" fillId="19" borderId="2" xfId="0" applyNumberFormat="1" applyFont="1" applyFill="1" applyBorder="1" applyAlignment="1" applyProtection="1">
      <alignment horizontal="center" vertical="center" wrapText="1"/>
    </xf>
    <xf numFmtId="0" fontId="6" fillId="19" borderId="2" xfId="0" applyNumberFormat="1" applyFont="1" applyFill="1" applyBorder="1" applyAlignment="1" applyProtection="1">
      <alignment horizontal="center" vertical="center"/>
    </xf>
    <xf numFmtId="165" fontId="6" fillId="19" borderId="2" xfId="0" applyNumberFormat="1" applyFont="1" applyFill="1" applyBorder="1" applyAlignment="1" applyProtection="1">
      <alignment horizontal="center" vertical="center"/>
    </xf>
    <xf numFmtId="0" fontId="6" fillId="19" borderId="2" xfId="0" applyNumberFormat="1" applyFont="1" applyFill="1" applyBorder="1" applyAlignment="1" applyProtection="1">
      <alignment horizontal="center" vertical="center" wrapText="1"/>
    </xf>
    <xf numFmtId="164" fontId="21" fillId="19" borderId="2" xfId="0" applyNumberFormat="1" applyFont="1" applyFill="1" applyBorder="1" applyAlignment="1" applyProtection="1">
      <alignment horizontal="center" vertical="center"/>
    </xf>
    <xf numFmtId="165" fontId="21" fillId="19" borderId="2" xfId="0" applyNumberFormat="1" applyFont="1" applyFill="1" applyBorder="1" applyAlignment="1" applyProtection="1">
      <alignment horizontal="center" vertical="center"/>
    </xf>
    <xf numFmtId="0" fontId="21" fillId="19" borderId="2" xfId="0" applyNumberFormat="1" applyFont="1" applyFill="1" applyBorder="1" applyAlignment="1" applyProtection="1">
      <alignment horizontal="center" vertical="center" wrapText="1"/>
    </xf>
    <xf numFmtId="0" fontId="22" fillId="19" borderId="2" xfId="0" applyNumberFormat="1" applyFont="1" applyFill="1" applyBorder="1" applyAlignment="1" applyProtection="1">
      <alignment horizontal="center" vertical="center"/>
    </xf>
    <xf numFmtId="0" fontId="23" fillId="19" borderId="2" xfId="0" applyNumberFormat="1" applyFont="1" applyFill="1" applyBorder="1" applyAlignment="1" applyProtection="1">
      <alignment horizontal="center" vertical="center" wrapText="1"/>
    </xf>
    <xf numFmtId="164" fontId="9" fillId="19" borderId="2" xfId="0" applyNumberFormat="1" applyFont="1" applyFill="1" applyBorder="1" applyAlignment="1" applyProtection="1">
      <alignment horizontal="center" vertical="center" wrapText="1"/>
    </xf>
    <xf numFmtId="165" fontId="6" fillId="19" borderId="2" xfId="0" applyNumberFormat="1" applyFont="1" applyFill="1" applyBorder="1" applyAlignment="1" applyProtection="1">
      <alignment horizontal="center" vertical="center" wrapText="1"/>
    </xf>
    <xf numFmtId="0" fontId="6" fillId="19" borderId="2" xfId="0" applyNumberFormat="1" applyFont="1" applyFill="1" applyBorder="1" applyAlignment="1" applyProtection="1">
      <alignment horizontal="center"/>
    </xf>
    <xf numFmtId="164" fontId="5" fillId="20" borderId="2" xfId="0" applyNumberFormat="1" applyFont="1" applyFill="1" applyBorder="1" applyAlignment="1" applyProtection="1">
      <alignment horizontal="center" vertical="center"/>
    </xf>
    <xf numFmtId="0" fontId="14" fillId="13" borderId="3" xfId="0" applyFont="1" applyFill="1" applyBorder="1" applyAlignment="1" applyProtection="1">
      <alignment horizontal="center" vertical="center" wrapText="1"/>
    </xf>
    <xf numFmtId="0" fontId="14" fillId="16" borderId="3" xfId="0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</cellXfs>
  <cellStyles count="6">
    <cellStyle name="affinitaire" xfId="2"/>
    <cellStyle name="CNCN" xfId="3"/>
    <cellStyle name="Normal" xfId="0" builtinId="0"/>
    <cellStyle name="Normal 2" xfId="4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2"/>
  <sheetViews>
    <sheetView tabSelected="1" view="pageBreakPreview" zoomScale="60" zoomScaleNormal="40" zoomScalePageLayoutView="50" workbookViewId="0">
      <pane ySplit="1" topLeftCell="A23" activePane="bottomLeft" state="frozen"/>
      <selection activeCell="E1" sqref="E1"/>
      <selection pane="bottomLeft" activeCell="AE1" sqref="AE1:AE1048576"/>
    </sheetView>
  </sheetViews>
  <sheetFormatPr baseColWidth="10" defaultColWidth="30.7109375" defaultRowHeight="15" customHeight="1"/>
  <cols>
    <col min="1" max="1" width="20.7109375" style="1" customWidth="1"/>
    <col min="2" max="2" width="35.85546875" style="1" customWidth="1"/>
    <col min="3" max="3" width="40.7109375" style="1" customWidth="1"/>
    <col min="4" max="4" width="20.85546875" style="1" customWidth="1"/>
    <col min="5" max="5" width="25.7109375" style="1" customWidth="1"/>
    <col min="6" max="6" width="21.42578125" style="2" customWidth="1"/>
    <col min="7" max="40" width="6.5703125" style="1" customWidth="1"/>
    <col min="41" max="41" width="7.42578125" style="1" customWidth="1"/>
    <col min="42" max="16384" width="30.7109375" style="1"/>
  </cols>
  <sheetData>
    <row r="1" spans="1:41" ht="147.75" customHeight="1" thickBot="1">
      <c r="A1" s="54" t="s">
        <v>128</v>
      </c>
      <c r="B1" s="54"/>
      <c r="C1" s="55"/>
      <c r="D1" s="21"/>
      <c r="E1" s="21"/>
      <c r="F1" s="21"/>
      <c r="G1" s="22" t="s">
        <v>66</v>
      </c>
      <c r="H1" s="23" t="s">
        <v>67</v>
      </c>
      <c r="I1" s="22" t="s">
        <v>68</v>
      </c>
      <c r="J1" s="23" t="s">
        <v>69</v>
      </c>
      <c r="K1" s="22" t="s">
        <v>70</v>
      </c>
      <c r="L1" s="23" t="s">
        <v>71</v>
      </c>
      <c r="M1" s="22" t="s">
        <v>72</v>
      </c>
      <c r="N1" s="23" t="s">
        <v>73</v>
      </c>
      <c r="O1" s="22" t="s">
        <v>74</v>
      </c>
      <c r="P1" s="23" t="s">
        <v>75</v>
      </c>
      <c r="Q1" s="22" t="s">
        <v>76</v>
      </c>
      <c r="R1" s="23" t="s">
        <v>77</v>
      </c>
      <c r="S1" s="22" t="s">
        <v>78</v>
      </c>
      <c r="T1" s="23" t="s">
        <v>79</v>
      </c>
      <c r="U1" s="22" t="s">
        <v>80</v>
      </c>
      <c r="V1" s="23" t="s">
        <v>81</v>
      </c>
      <c r="W1" s="22" t="s">
        <v>82</v>
      </c>
      <c r="X1" s="23" t="s">
        <v>83</v>
      </c>
      <c r="Y1" s="22" t="s">
        <v>84</v>
      </c>
      <c r="Z1" s="22" t="s">
        <v>85</v>
      </c>
      <c r="AA1" s="23" t="s">
        <v>86</v>
      </c>
      <c r="AB1" s="22" t="s">
        <v>87</v>
      </c>
      <c r="AC1" s="23" t="s">
        <v>88</v>
      </c>
      <c r="AD1" s="22" t="s">
        <v>89</v>
      </c>
      <c r="AE1" s="23" t="s">
        <v>90</v>
      </c>
      <c r="AF1" s="22" t="s">
        <v>91</v>
      </c>
      <c r="AG1" s="23" t="s">
        <v>92</v>
      </c>
      <c r="AH1" s="22" t="s">
        <v>93</v>
      </c>
      <c r="AI1" s="23" t="s">
        <v>94</v>
      </c>
      <c r="AJ1" s="22" t="s">
        <v>95</v>
      </c>
      <c r="AK1" s="23" t="s">
        <v>96</v>
      </c>
      <c r="AL1" s="22" t="s">
        <v>97</v>
      </c>
      <c r="AM1" s="23" t="s">
        <v>98</v>
      </c>
    </row>
    <row r="2" spans="1:41" ht="28.5" customHeight="1">
      <c r="A2" s="20" t="s">
        <v>10</v>
      </c>
      <c r="B2" s="20" t="s">
        <v>0</v>
      </c>
      <c r="C2" s="20" t="s">
        <v>11</v>
      </c>
      <c r="D2" s="20" t="s">
        <v>12</v>
      </c>
      <c r="E2" s="20" t="s">
        <v>13</v>
      </c>
      <c r="F2" s="20" t="s">
        <v>1</v>
      </c>
      <c r="G2" s="24"/>
      <c r="H2" s="25"/>
      <c r="I2" s="24"/>
      <c r="J2" s="25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4"/>
      <c r="AA2" s="25"/>
      <c r="AB2" s="24"/>
      <c r="AC2" s="25"/>
      <c r="AD2" s="24"/>
      <c r="AE2" s="25"/>
      <c r="AF2" s="24"/>
      <c r="AG2" s="25"/>
      <c r="AH2" s="24"/>
      <c r="AI2" s="25"/>
      <c r="AJ2" s="24"/>
      <c r="AK2" s="25"/>
      <c r="AL2" s="24"/>
      <c r="AM2" s="25"/>
    </row>
    <row r="3" spans="1:41" ht="15" customHeight="1">
      <c r="A3" s="37">
        <f t="shared" ref="A3:A28" si="0">B3</f>
        <v>44841</v>
      </c>
      <c r="B3" s="38">
        <v>44841</v>
      </c>
      <c r="C3" s="39" t="s">
        <v>65</v>
      </c>
      <c r="D3" s="39" t="s">
        <v>14</v>
      </c>
      <c r="E3" s="3" t="s">
        <v>48</v>
      </c>
      <c r="F3" s="35" t="s">
        <v>38</v>
      </c>
      <c r="G3" s="32"/>
      <c r="H3" s="33">
        <v>1</v>
      </c>
      <c r="I3" s="32"/>
      <c r="J3" s="33"/>
      <c r="K3" s="32"/>
      <c r="L3" s="33">
        <v>8</v>
      </c>
      <c r="M3" s="32"/>
      <c r="N3" s="33"/>
      <c r="O3" s="32"/>
      <c r="P3" s="33">
        <v>15</v>
      </c>
      <c r="Q3" s="32"/>
      <c r="R3" s="33">
        <v>6</v>
      </c>
      <c r="S3" s="32"/>
      <c r="T3" s="33"/>
      <c r="U3" s="32"/>
      <c r="V3" s="33"/>
      <c r="W3" s="32"/>
      <c r="X3" s="33"/>
      <c r="Y3" s="32">
        <v>1</v>
      </c>
      <c r="Z3" s="32">
        <v>1</v>
      </c>
      <c r="AA3" s="33"/>
      <c r="AB3" s="32"/>
      <c r="AC3" s="33"/>
      <c r="AD3" s="32"/>
      <c r="AE3" s="33">
        <v>7</v>
      </c>
      <c r="AF3" s="32">
        <v>3</v>
      </c>
      <c r="AG3" s="33"/>
      <c r="AH3" s="32">
        <v>5</v>
      </c>
      <c r="AI3" s="33">
        <v>1</v>
      </c>
      <c r="AJ3" s="32">
        <v>8</v>
      </c>
      <c r="AK3" s="33">
        <v>1</v>
      </c>
      <c r="AL3" s="32"/>
      <c r="AM3" s="33"/>
      <c r="AN3" s="31">
        <f t="shared" ref="AN3:AN34" si="1">SUM(G3:AM3)</f>
        <v>57</v>
      </c>
      <c r="AO3" s="31">
        <f t="shared" ref="AO3:AO34" si="2">COUNTA(G3:AM3)</f>
        <v>12</v>
      </c>
    </row>
    <row r="4" spans="1:41" ht="15" customHeight="1">
      <c r="A4" s="37">
        <f t="shared" si="0"/>
        <v>44849</v>
      </c>
      <c r="B4" s="38">
        <v>44849</v>
      </c>
      <c r="C4" s="39" t="s">
        <v>2</v>
      </c>
      <c r="D4" s="39" t="s">
        <v>14</v>
      </c>
      <c r="E4" s="5" t="s">
        <v>26</v>
      </c>
      <c r="F4" s="35" t="s">
        <v>38</v>
      </c>
      <c r="G4" s="32">
        <v>1</v>
      </c>
      <c r="H4" s="33">
        <v>3</v>
      </c>
      <c r="I4" s="32">
        <v>3</v>
      </c>
      <c r="J4" s="33">
        <v>3</v>
      </c>
      <c r="K4" s="32"/>
      <c r="L4" s="33">
        <v>4</v>
      </c>
      <c r="M4" s="32">
        <v>1</v>
      </c>
      <c r="N4" s="33"/>
      <c r="O4" s="32">
        <v>1</v>
      </c>
      <c r="P4" s="33">
        <v>7</v>
      </c>
      <c r="Q4" s="32">
        <v>1</v>
      </c>
      <c r="R4" s="33"/>
      <c r="S4" s="32"/>
      <c r="T4" s="33"/>
      <c r="U4" s="32">
        <v>2</v>
      </c>
      <c r="V4" s="33"/>
      <c r="W4" s="32">
        <v>3</v>
      </c>
      <c r="X4" s="33">
        <v>2</v>
      </c>
      <c r="Y4" s="32"/>
      <c r="Z4" s="32"/>
      <c r="AA4" s="33"/>
      <c r="AB4" s="32"/>
      <c r="AC4" s="33"/>
      <c r="AD4" s="32"/>
      <c r="AE4" s="33">
        <v>5</v>
      </c>
      <c r="AF4" s="32">
        <v>4</v>
      </c>
      <c r="AG4" s="33"/>
      <c r="AH4" s="32">
        <v>6</v>
      </c>
      <c r="AI4" s="33">
        <v>4</v>
      </c>
      <c r="AJ4" s="32">
        <v>13</v>
      </c>
      <c r="AK4" s="33"/>
      <c r="AL4" s="32">
        <v>1</v>
      </c>
      <c r="AM4" s="33"/>
      <c r="AN4" s="31">
        <f t="shared" si="1"/>
        <v>64</v>
      </c>
      <c r="AO4" s="31">
        <f t="shared" si="2"/>
        <v>18</v>
      </c>
    </row>
    <row r="5" spans="1:41" ht="15" customHeight="1">
      <c r="A5" s="37">
        <f t="shared" si="0"/>
        <v>44856</v>
      </c>
      <c r="B5" s="38">
        <v>44856</v>
      </c>
      <c r="C5" s="39" t="s">
        <v>55</v>
      </c>
      <c r="D5" s="39" t="s">
        <v>14</v>
      </c>
      <c r="E5" s="6" t="s">
        <v>20</v>
      </c>
      <c r="F5" s="35" t="s">
        <v>38</v>
      </c>
      <c r="G5" s="32"/>
      <c r="H5" s="33"/>
      <c r="I5" s="32"/>
      <c r="J5" s="33"/>
      <c r="K5" s="32"/>
      <c r="L5" s="33">
        <v>3</v>
      </c>
      <c r="M5" s="32"/>
      <c r="N5" s="33"/>
      <c r="O5" s="32"/>
      <c r="P5" s="33"/>
      <c r="Q5" s="32"/>
      <c r="R5" s="33">
        <v>1</v>
      </c>
      <c r="S5" s="32"/>
      <c r="T5" s="33">
        <v>2</v>
      </c>
      <c r="U5" s="32"/>
      <c r="V5" s="33"/>
      <c r="W5" s="32">
        <v>8</v>
      </c>
      <c r="X5" s="33"/>
      <c r="Y5" s="32"/>
      <c r="Z5" s="32"/>
      <c r="AA5" s="33"/>
      <c r="AB5" s="32"/>
      <c r="AC5" s="33"/>
      <c r="AD5" s="32"/>
      <c r="AE5" s="33">
        <v>2</v>
      </c>
      <c r="AF5" s="32">
        <v>2</v>
      </c>
      <c r="AG5" s="33"/>
      <c r="AH5" s="32">
        <v>1</v>
      </c>
      <c r="AI5" s="33"/>
      <c r="AJ5" s="32"/>
      <c r="AK5" s="33"/>
      <c r="AL5" s="32">
        <v>1</v>
      </c>
      <c r="AM5" s="33"/>
      <c r="AN5" s="31">
        <f t="shared" si="1"/>
        <v>20</v>
      </c>
      <c r="AO5" s="31">
        <f t="shared" si="2"/>
        <v>8</v>
      </c>
    </row>
    <row r="6" spans="1:41" ht="15" customHeight="1">
      <c r="A6" s="37">
        <f t="shared" si="0"/>
        <v>44856</v>
      </c>
      <c r="B6" s="38">
        <v>44856</v>
      </c>
      <c r="C6" s="39" t="s">
        <v>55</v>
      </c>
      <c r="D6" s="39" t="s">
        <v>14</v>
      </c>
      <c r="E6" s="7" t="s">
        <v>19</v>
      </c>
      <c r="F6" s="35" t="s">
        <v>38</v>
      </c>
      <c r="G6" s="32"/>
      <c r="H6" s="33"/>
      <c r="I6" s="32"/>
      <c r="J6" s="33"/>
      <c r="K6" s="32"/>
      <c r="L6" s="33">
        <v>2</v>
      </c>
      <c r="M6" s="32"/>
      <c r="N6" s="33"/>
      <c r="O6" s="32"/>
      <c r="P6" s="33"/>
      <c r="Q6" s="32"/>
      <c r="R6" s="33"/>
      <c r="S6" s="32"/>
      <c r="T6" s="33"/>
      <c r="U6" s="32"/>
      <c r="V6" s="33"/>
      <c r="W6" s="32">
        <v>4</v>
      </c>
      <c r="X6" s="33"/>
      <c r="Y6" s="32">
        <v>1</v>
      </c>
      <c r="Z6" s="32"/>
      <c r="AA6" s="33"/>
      <c r="AB6" s="32"/>
      <c r="AC6" s="33"/>
      <c r="AD6" s="32"/>
      <c r="AE6" s="33">
        <v>1</v>
      </c>
      <c r="AF6" s="32">
        <v>3</v>
      </c>
      <c r="AG6" s="33"/>
      <c r="AH6" s="32"/>
      <c r="AI6" s="33">
        <v>1</v>
      </c>
      <c r="AJ6" s="32"/>
      <c r="AK6" s="33"/>
      <c r="AL6" s="32">
        <v>2</v>
      </c>
      <c r="AM6" s="33"/>
      <c r="AN6" s="31">
        <f t="shared" si="1"/>
        <v>14</v>
      </c>
      <c r="AO6" s="31">
        <f t="shared" si="2"/>
        <v>7</v>
      </c>
    </row>
    <row r="7" spans="1:41" ht="15" customHeight="1">
      <c r="A7" s="37">
        <f>B7</f>
        <v>44857</v>
      </c>
      <c r="B7" s="38">
        <v>44857</v>
      </c>
      <c r="C7" s="39" t="s">
        <v>47</v>
      </c>
      <c r="D7" s="39" t="s">
        <v>43</v>
      </c>
      <c r="E7" s="10" t="s">
        <v>43</v>
      </c>
      <c r="F7" s="35" t="s">
        <v>38</v>
      </c>
      <c r="G7" s="32"/>
      <c r="H7" s="33"/>
      <c r="I7" s="32">
        <v>7</v>
      </c>
      <c r="J7" s="33"/>
      <c r="K7" s="32"/>
      <c r="L7" s="33">
        <v>7</v>
      </c>
      <c r="M7" s="32"/>
      <c r="N7" s="33"/>
      <c r="O7" s="32"/>
      <c r="P7" s="33"/>
      <c r="Q7" s="32"/>
      <c r="R7" s="33"/>
      <c r="S7" s="32"/>
      <c r="T7" s="33"/>
      <c r="U7" s="32">
        <v>2</v>
      </c>
      <c r="V7" s="33"/>
      <c r="W7" s="32">
        <v>1</v>
      </c>
      <c r="X7" s="33"/>
      <c r="Y7" s="32"/>
      <c r="Z7" s="32"/>
      <c r="AA7" s="33"/>
      <c r="AB7" s="32"/>
      <c r="AC7" s="33"/>
      <c r="AD7" s="32"/>
      <c r="AE7" s="33"/>
      <c r="AF7" s="32"/>
      <c r="AG7" s="33"/>
      <c r="AH7" s="32">
        <v>8</v>
      </c>
      <c r="AI7" s="33">
        <v>5</v>
      </c>
      <c r="AJ7" s="32">
        <v>3</v>
      </c>
      <c r="AK7" s="33">
        <v>1</v>
      </c>
      <c r="AL7" s="32"/>
      <c r="AM7" s="33"/>
      <c r="AN7" s="31">
        <f t="shared" si="1"/>
        <v>34</v>
      </c>
      <c r="AO7" s="31">
        <f t="shared" si="2"/>
        <v>8</v>
      </c>
    </row>
    <row r="8" spans="1:41" ht="15" customHeight="1">
      <c r="A8" s="37" t="str">
        <f>B8</f>
        <v>2-3-4/11/2022</v>
      </c>
      <c r="B8" s="38" t="s">
        <v>59</v>
      </c>
      <c r="C8" s="39" t="s">
        <v>25</v>
      </c>
      <c r="D8" s="39" t="s">
        <v>14</v>
      </c>
      <c r="E8" s="7" t="s">
        <v>118</v>
      </c>
      <c r="F8" s="35" t="s">
        <v>37</v>
      </c>
      <c r="G8" s="32"/>
      <c r="H8" s="33"/>
      <c r="I8" s="32"/>
      <c r="J8" s="33"/>
      <c r="K8" s="32"/>
      <c r="L8" s="33">
        <v>2</v>
      </c>
      <c r="M8" s="32"/>
      <c r="N8" s="33"/>
      <c r="O8" s="32">
        <v>3</v>
      </c>
      <c r="P8" s="33">
        <v>4</v>
      </c>
      <c r="Q8" s="32"/>
      <c r="R8" s="33"/>
      <c r="S8" s="32"/>
      <c r="T8" s="33"/>
      <c r="U8" s="32">
        <v>1</v>
      </c>
      <c r="V8" s="33"/>
      <c r="W8" s="32"/>
      <c r="X8" s="33"/>
      <c r="Y8" s="32">
        <v>8</v>
      </c>
      <c r="Z8" s="32">
        <v>4</v>
      </c>
      <c r="AA8" s="33"/>
      <c r="AB8" s="32"/>
      <c r="AC8" s="33"/>
      <c r="AD8" s="32"/>
      <c r="AE8" s="33">
        <v>5</v>
      </c>
      <c r="AF8" s="32">
        <v>4</v>
      </c>
      <c r="AG8" s="33"/>
      <c r="AH8" s="32"/>
      <c r="AI8" s="33">
        <v>1</v>
      </c>
      <c r="AJ8" s="32">
        <v>6</v>
      </c>
      <c r="AK8" s="33"/>
      <c r="AL8" s="32"/>
      <c r="AM8" s="33"/>
      <c r="AN8" s="31">
        <f t="shared" si="1"/>
        <v>38</v>
      </c>
      <c r="AO8" s="31">
        <f t="shared" si="2"/>
        <v>10</v>
      </c>
    </row>
    <row r="9" spans="1:41" ht="15" customHeight="1">
      <c r="A9" s="37">
        <f t="shared" si="0"/>
        <v>44869</v>
      </c>
      <c r="B9" s="38">
        <v>44869</v>
      </c>
      <c r="C9" s="39" t="s">
        <v>65</v>
      </c>
      <c r="D9" s="39" t="s">
        <v>14</v>
      </c>
      <c r="E9" s="3" t="s">
        <v>48</v>
      </c>
      <c r="F9" s="35" t="s">
        <v>38</v>
      </c>
      <c r="G9" s="32"/>
      <c r="H9" s="33"/>
      <c r="I9" s="32">
        <v>5</v>
      </c>
      <c r="J9" s="33"/>
      <c r="K9" s="32"/>
      <c r="L9" s="33">
        <v>9</v>
      </c>
      <c r="M9" s="32">
        <v>2</v>
      </c>
      <c r="N9" s="33"/>
      <c r="O9" s="32">
        <v>1</v>
      </c>
      <c r="P9" s="33">
        <v>8</v>
      </c>
      <c r="Q9" s="32"/>
      <c r="R9" s="33"/>
      <c r="S9" s="32"/>
      <c r="T9" s="33">
        <v>2</v>
      </c>
      <c r="U9" s="32"/>
      <c r="V9" s="33"/>
      <c r="W9" s="32">
        <v>3</v>
      </c>
      <c r="X9" s="33"/>
      <c r="Y9" s="32"/>
      <c r="Z9" s="32">
        <v>2</v>
      </c>
      <c r="AA9" s="33"/>
      <c r="AB9" s="32"/>
      <c r="AC9" s="33"/>
      <c r="AD9" s="32"/>
      <c r="AE9" s="33">
        <v>1</v>
      </c>
      <c r="AF9" s="32"/>
      <c r="AG9" s="33"/>
      <c r="AH9" s="32">
        <v>1</v>
      </c>
      <c r="AI9" s="33"/>
      <c r="AJ9" s="32"/>
      <c r="AK9" s="33">
        <v>1</v>
      </c>
      <c r="AL9" s="32">
        <v>5</v>
      </c>
      <c r="AM9" s="33"/>
      <c r="AN9" s="31">
        <f t="shared" si="1"/>
        <v>40</v>
      </c>
      <c r="AO9" s="31">
        <f t="shared" si="2"/>
        <v>12</v>
      </c>
    </row>
    <row r="10" spans="1:41" ht="15" customHeight="1">
      <c r="A10" s="37">
        <f>B10</f>
        <v>44884</v>
      </c>
      <c r="B10" s="38">
        <v>44884</v>
      </c>
      <c r="C10" s="40" t="s">
        <v>60</v>
      </c>
      <c r="D10" s="39" t="s">
        <v>15</v>
      </c>
      <c r="E10" s="13" t="s">
        <v>24</v>
      </c>
      <c r="F10" s="35" t="s">
        <v>64</v>
      </c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2"/>
      <c r="AA10" s="33"/>
      <c r="AB10" s="32"/>
      <c r="AC10" s="33"/>
      <c r="AD10" s="32"/>
      <c r="AE10" s="33"/>
      <c r="AF10" s="32"/>
      <c r="AG10" s="33"/>
      <c r="AH10" s="32"/>
      <c r="AI10" s="33"/>
      <c r="AJ10" s="32"/>
      <c r="AK10" s="33"/>
      <c r="AL10" s="32"/>
      <c r="AM10" s="33"/>
      <c r="AN10" s="31">
        <f t="shared" si="1"/>
        <v>0</v>
      </c>
      <c r="AO10" s="31">
        <f t="shared" si="2"/>
        <v>0</v>
      </c>
    </row>
    <row r="11" spans="1:41" ht="15" customHeight="1">
      <c r="A11" s="37">
        <f>B11</f>
        <v>44883</v>
      </c>
      <c r="B11" s="38">
        <v>44883</v>
      </c>
      <c r="C11" s="39" t="s">
        <v>63</v>
      </c>
      <c r="D11" s="39" t="s">
        <v>43</v>
      </c>
      <c r="E11" s="3" t="s">
        <v>24</v>
      </c>
      <c r="F11" s="35" t="s">
        <v>38</v>
      </c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2"/>
      <c r="AA11" s="33"/>
      <c r="AB11" s="32"/>
      <c r="AC11" s="33"/>
      <c r="AD11" s="32"/>
      <c r="AE11" s="33"/>
      <c r="AF11" s="32"/>
      <c r="AG11" s="33"/>
      <c r="AH11" s="32"/>
      <c r="AI11" s="33"/>
      <c r="AJ11" s="32"/>
      <c r="AK11" s="33"/>
      <c r="AL11" s="32"/>
      <c r="AM11" s="33"/>
      <c r="AN11" s="31">
        <f t="shared" si="1"/>
        <v>0</v>
      </c>
      <c r="AO11" s="31">
        <f t="shared" si="2"/>
        <v>0</v>
      </c>
    </row>
    <row r="12" spans="1:41" ht="15" customHeight="1">
      <c r="A12" s="37">
        <f t="shared" si="0"/>
        <v>44884</v>
      </c>
      <c r="B12" s="38">
        <v>44884</v>
      </c>
      <c r="C12" s="39" t="s">
        <v>63</v>
      </c>
      <c r="D12" s="39" t="s">
        <v>17</v>
      </c>
      <c r="E12" s="3" t="s">
        <v>24</v>
      </c>
      <c r="F12" s="35" t="s">
        <v>38</v>
      </c>
      <c r="G12" s="32"/>
      <c r="H12" s="33"/>
      <c r="I12" s="32">
        <v>4</v>
      </c>
      <c r="J12" s="33"/>
      <c r="K12" s="32"/>
      <c r="L12" s="33">
        <v>2</v>
      </c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2"/>
      <c r="AA12" s="33"/>
      <c r="AB12" s="32"/>
      <c r="AC12" s="33"/>
      <c r="AD12" s="32"/>
      <c r="AE12" s="33"/>
      <c r="AF12" s="32"/>
      <c r="AG12" s="33"/>
      <c r="AH12" s="32"/>
      <c r="AI12" s="33"/>
      <c r="AJ12" s="32">
        <v>2</v>
      </c>
      <c r="AK12" s="33"/>
      <c r="AL12" s="32"/>
      <c r="AM12" s="33"/>
      <c r="AN12" s="31">
        <f t="shared" si="1"/>
        <v>8</v>
      </c>
      <c r="AO12" s="31">
        <f t="shared" si="2"/>
        <v>3</v>
      </c>
    </row>
    <row r="13" spans="1:41" ht="15" customHeight="1">
      <c r="A13" s="37">
        <f t="shared" si="0"/>
        <v>44885</v>
      </c>
      <c r="B13" s="38">
        <v>44885</v>
      </c>
      <c r="C13" s="39" t="s">
        <v>63</v>
      </c>
      <c r="D13" s="39" t="s">
        <v>14</v>
      </c>
      <c r="E13" s="3" t="s">
        <v>24</v>
      </c>
      <c r="F13" s="35" t="s">
        <v>38</v>
      </c>
      <c r="G13" s="32"/>
      <c r="H13" s="33"/>
      <c r="I13" s="32">
        <v>7</v>
      </c>
      <c r="J13" s="33"/>
      <c r="K13" s="32"/>
      <c r="L13" s="33">
        <v>4</v>
      </c>
      <c r="M13" s="32"/>
      <c r="N13" s="33"/>
      <c r="O13" s="32">
        <v>2</v>
      </c>
      <c r="P13" s="33">
        <v>1</v>
      </c>
      <c r="Q13" s="32"/>
      <c r="R13" s="33">
        <v>2</v>
      </c>
      <c r="S13" s="32"/>
      <c r="T13" s="33"/>
      <c r="U13" s="32">
        <v>3</v>
      </c>
      <c r="V13" s="33"/>
      <c r="W13" s="32"/>
      <c r="X13" s="33"/>
      <c r="Y13" s="32"/>
      <c r="Z13" s="32"/>
      <c r="AA13" s="33"/>
      <c r="AB13" s="32"/>
      <c r="AC13" s="33"/>
      <c r="AD13" s="32"/>
      <c r="AE13" s="33"/>
      <c r="AF13" s="32"/>
      <c r="AG13" s="33"/>
      <c r="AH13" s="32"/>
      <c r="AI13" s="33"/>
      <c r="AJ13" s="32">
        <v>2</v>
      </c>
      <c r="AK13" s="33">
        <v>1</v>
      </c>
      <c r="AL13" s="32"/>
      <c r="AM13" s="33"/>
      <c r="AN13" s="31">
        <f t="shared" si="1"/>
        <v>22</v>
      </c>
      <c r="AO13" s="31">
        <f t="shared" si="2"/>
        <v>8</v>
      </c>
    </row>
    <row r="14" spans="1:41" ht="15" customHeight="1">
      <c r="A14" s="37">
        <f t="shared" si="0"/>
        <v>44897</v>
      </c>
      <c r="B14" s="38">
        <v>44897</v>
      </c>
      <c r="C14" s="39" t="s">
        <v>65</v>
      </c>
      <c r="D14" s="39" t="s">
        <v>14</v>
      </c>
      <c r="E14" s="3" t="s">
        <v>48</v>
      </c>
      <c r="F14" s="35" t="s">
        <v>38</v>
      </c>
      <c r="G14" s="32"/>
      <c r="H14" s="33">
        <v>4</v>
      </c>
      <c r="I14" s="32">
        <v>1</v>
      </c>
      <c r="J14" s="33"/>
      <c r="K14" s="32"/>
      <c r="L14" s="33">
        <v>10</v>
      </c>
      <c r="M14" s="32"/>
      <c r="N14" s="33"/>
      <c r="O14" s="32"/>
      <c r="P14" s="33">
        <v>17</v>
      </c>
      <c r="Q14" s="32"/>
      <c r="R14" s="33">
        <v>6</v>
      </c>
      <c r="S14" s="32"/>
      <c r="T14" s="33"/>
      <c r="U14" s="32"/>
      <c r="V14" s="33"/>
      <c r="W14" s="32"/>
      <c r="X14" s="33"/>
      <c r="Y14" s="32"/>
      <c r="Z14" s="32">
        <v>1</v>
      </c>
      <c r="AA14" s="33"/>
      <c r="AB14" s="32"/>
      <c r="AC14" s="33"/>
      <c r="AD14" s="32"/>
      <c r="AE14" s="33">
        <v>5</v>
      </c>
      <c r="AF14" s="32">
        <v>1</v>
      </c>
      <c r="AG14" s="33"/>
      <c r="AH14" s="32">
        <v>5</v>
      </c>
      <c r="AI14" s="33">
        <v>3</v>
      </c>
      <c r="AJ14" s="32">
        <v>9</v>
      </c>
      <c r="AK14" s="33">
        <v>1</v>
      </c>
      <c r="AL14" s="32">
        <v>2</v>
      </c>
      <c r="AM14" s="33"/>
      <c r="AN14" s="31">
        <f t="shared" si="1"/>
        <v>65</v>
      </c>
      <c r="AO14" s="31">
        <f t="shared" si="2"/>
        <v>13</v>
      </c>
    </row>
    <row r="15" spans="1:41" ht="15" customHeight="1">
      <c r="A15" s="37">
        <f t="shared" si="0"/>
        <v>44898</v>
      </c>
      <c r="B15" s="38">
        <v>44898</v>
      </c>
      <c r="C15" s="39" t="s">
        <v>39</v>
      </c>
      <c r="D15" s="39" t="s">
        <v>14</v>
      </c>
      <c r="E15" s="5" t="s">
        <v>33</v>
      </c>
      <c r="F15" s="35" t="s">
        <v>38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>
        <v>2</v>
      </c>
      <c r="X15" s="33"/>
      <c r="Y15" s="32"/>
      <c r="Z15" s="32">
        <v>2</v>
      </c>
      <c r="AA15" s="33"/>
      <c r="AB15" s="32"/>
      <c r="AC15" s="33"/>
      <c r="AD15" s="32"/>
      <c r="AE15" s="33"/>
      <c r="AF15" s="32"/>
      <c r="AG15" s="33"/>
      <c r="AH15" s="32">
        <v>1</v>
      </c>
      <c r="AI15" s="33"/>
      <c r="AJ15" s="32"/>
      <c r="AK15" s="33"/>
      <c r="AL15" s="32"/>
      <c r="AM15" s="33"/>
      <c r="AN15" s="31">
        <f t="shared" si="1"/>
        <v>5</v>
      </c>
      <c r="AO15" s="31">
        <f t="shared" si="2"/>
        <v>3</v>
      </c>
    </row>
    <row r="16" spans="1:41" ht="15" customHeight="1">
      <c r="A16" s="37">
        <f t="shared" si="0"/>
        <v>44898</v>
      </c>
      <c r="B16" s="38">
        <v>44898</v>
      </c>
      <c r="C16" s="39" t="s">
        <v>30</v>
      </c>
      <c r="D16" s="39" t="s">
        <v>15</v>
      </c>
      <c r="E16" s="15" t="s">
        <v>3</v>
      </c>
      <c r="F16" s="35" t="s">
        <v>38</v>
      </c>
      <c r="G16" s="32"/>
      <c r="H16" s="33">
        <v>1</v>
      </c>
      <c r="I16" s="32"/>
      <c r="J16" s="33"/>
      <c r="K16" s="32">
        <v>6</v>
      </c>
      <c r="L16" s="33">
        <v>2</v>
      </c>
      <c r="M16" s="32">
        <v>6</v>
      </c>
      <c r="N16" s="33"/>
      <c r="O16" s="32"/>
      <c r="P16" s="33">
        <v>4</v>
      </c>
      <c r="Q16" s="32"/>
      <c r="R16" s="33">
        <v>1</v>
      </c>
      <c r="S16" s="32"/>
      <c r="T16" s="33">
        <v>3</v>
      </c>
      <c r="U16" s="32">
        <v>14</v>
      </c>
      <c r="V16" s="33">
        <v>3</v>
      </c>
      <c r="W16" s="32">
        <v>3</v>
      </c>
      <c r="X16" s="33">
        <v>2</v>
      </c>
      <c r="Y16" s="32"/>
      <c r="Z16" s="32"/>
      <c r="AA16" s="33"/>
      <c r="AB16" s="32"/>
      <c r="AC16" s="33"/>
      <c r="AD16" s="32"/>
      <c r="AE16" s="33">
        <v>1</v>
      </c>
      <c r="AF16" s="32">
        <v>7</v>
      </c>
      <c r="AG16" s="33"/>
      <c r="AH16" s="32">
        <v>8</v>
      </c>
      <c r="AI16" s="33">
        <v>2</v>
      </c>
      <c r="AJ16" s="32">
        <v>12</v>
      </c>
      <c r="AK16" s="33"/>
      <c r="AL16" s="32">
        <v>1</v>
      </c>
      <c r="AM16" s="33">
        <v>3</v>
      </c>
      <c r="AN16" s="31">
        <f t="shared" si="1"/>
        <v>79</v>
      </c>
      <c r="AO16" s="31">
        <f t="shared" si="2"/>
        <v>18</v>
      </c>
    </row>
    <row r="17" spans="1:41" ht="15" customHeight="1">
      <c r="A17" s="37">
        <f>B17</f>
        <v>44898</v>
      </c>
      <c r="B17" s="38">
        <v>44898</v>
      </c>
      <c r="C17" s="39" t="s">
        <v>5</v>
      </c>
      <c r="D17" s="39" t="s">
        <v>15</v>
      </c>
      <c r="E17" s="6" t="s">
        <v>119</v>
      </c>
      <c r="F17" s="35" t="s">
        <v>38</v>
      </c>
      <c r="G17" s="32"/>
      <c r="H17" s="33"/>
      <c r="I17" s="32"/>
      <c r="J17" s="33"/>
      <c r="K17" s="32">
        <v>3</v>
      </c>
      <c r="L17" s="33">
        <v>2</v>
      </c>
      <c r="M17" s="32">
        <v>3</v>
      </c>
      <c r="N17" s="33"/>
      <c r="O17" s="32"/>
      <c r="P17" s="33">
        <v>9</v>
      </c>
      <c r="Q17" s="32"/>
      <c r="R17" s="33">
        <v>2</v>
      </c>
      <c r="S17" s="32"/>
      <c r="T17" s="33">
        <v>1</v>
      </c>
      <c r="U17" s="32">
        <v>1</v>
      </c>
      <c r="V17" s="33">
        <v>5</v>
      </c>
      <c r="W17" s="32">
        <v>1</v>
      </c>
      <c r="X17" s="33">
        <v>1</v>
      </c>
      <c r="Y17" s="32"/>
      <c r="Z17" s="32"/>
      <c r="AA17" s="33"/>
      <c r="AB17" s="32"/>
      <c r="AC17" s="33"/>
      <c r="AD17" s="32"/>
      <c r="AE17" s="33">
        <v>1</v>
      </c>
      <c r="AF17" s="32">
        <v>1</v>
      </c>
      <c r="AG17" s="33"/>
      <c r="AH17" s="32">
        <v>8</v>
      </c>
      <c r="AI17" s="33">
        <v>4</v>
      </c>
      <c r="AJ17" s="32">
        <v>6</v>
      </c>
      <c r="AK17" s="33">
        <v>2</v>
      </c>
      <c r="AL17" s="32">
        <v>2</v>
      </c>
      <c r="AM17" s="33"/>
      <c r="AN17" s="31">
        <f t="shared" si="1"/>
        <v>52</v>
      </c>
      <c r="AO17" s="31">
        <f t="shared" si="2"/>
        <v>17</v>
      </c>
    </row>
    <row r="18" spans="1:41" ht="15" customHeight="1">
      <c r="A18" s="37">
        <f>B18</f>
        <v>44898</v>
      </c>
      <c r="B18" s="38">
        <v>44898</v>
      </c>
      <c r="C18" s="39" t="s">
        <v>5</v>
      </c>
      <c r="D18" s="39" t="s">
        <v>15</v>
      </c>
      <c r="E18" s="6" t="s">
        <v>120</v>
      </c>
      <c r="F18" s="35" t="s">
        <v>38</v>
      </c>
      <c r="G18" s="32"/>
      <c r="H18" s="33">
        <v>1</v>
      </c>
      <c r="I18" s="32"/>
      <c r="J18" s="33">
        <v>3</v>
      </c>
      <c r="K18" s="32">
        <v>2</v>
      </c>
      <c r="L18" s="33">
        <v>3</v>
      </c>
      <c r="M18" s="32">
        <v>3</v>
      </c>
      <c r="N18" s="33"/>
      <c r="O18" s="32"/>
      <c r="P18" s="33">
        <v>5</v>
      </c>
      <c r="Q18" s="32"/>
      <c r="R18" s="33">
        <v>3</v>
      </c>
      <c r="S18" s="32"/>
      <c r="T18" s="33">
        <v>4</v>
      </c>
      <c r="U18" s="32"/>
      <c r="V18" s="33">
        <v>5</v>
      </c>
      <c r="W18" s="32">
        <v>2</v>
      </c>
      <c r="X18" s="33">
        <v>2</v>
      </c>
      <c r="Y18" s="32"/>
      <c r="Z18" s="32">
        <v>2</v>
      </c>
      <c r="AA18" s="33"/>
      <c r="AB18" s="32"/>
      <c r="AC18" s="33"/>
      <c r="AD18" s="32">
        <v>1</v>
      </c>
      <c r="AE18" s="33">
        <v>4</v>
      </c>
      <c r="AF18" s="32">
        <v>6</v>
      </c>
      <c r="AG18" s="33"/>
      <c r="AH18" s="32">
        <v>8</v>
      </c>
      <c r="AI18" s="33">
        <v>1</v>
      </c>
      <c r="AJ18" s="32">
        <v>5</v>
      </c>
      <c r="AK18" s="33"/>
      <c r="AL18" s="32">
        <v>2</v>
      </c>
      <c r="AM18" s="33"/>
      <c r="AN18" s="31">
        <f t="shared" si="1"/>
        <v>62</v>
      </c>
      <c r="AO18" s="31">
        <f t="shared" si="2"/>
        <v>19</v>
      </c>
    </row>
    <row r="19" spans="1:41" ht="15" customHeight="1">
      <c r="A19" s="37">
        <f t="shared" si="0"/>
        <v>44898</v>
      </c>
      <c r="B19" s="38">
        <v>44898</v>
      </c>
      <c r="C19" s="39" t="s">
        <v>41</v>
      </c>
      <c r="D19" s="39" t="s">
        <v>15</v>
      </c>
      <c r="E19" s="11" t="s">
        <v>31</v>
      </c>
      <c r="F19" s="35" t="s">
        <v>38</v>
      </c>
      <c r="G19" s="32"/>
      <c r="H19" s="33">
        <v>2</v>
      </c>
      <c r="I19" s="32"/>
      <c r="J19" s="33">
        <v>4</v>
      </c>
      <c r="K19" s="32">
        <v>4</v>
      </c>
      <c r="L19" s="33">
        <v>6</v>
      </c>
      <c r="M19" s="32">
        <v>4</v>
      </c>
      <c r="N19" s="33">
        <v>13</v>
      </c>
      <c r="O19" s="32">
        <v>1</v>
      </c>
      <c r="P19" s="33">
        <v>24</v>
      </c>
      <c r="Q19" s="32">
        <v>6</v>
      </c>
      <c r="R19" s="33">
        <v>10</v>
      </c>
      <c r="S19" s="32"/>
      <c r="T19" s="33">
        <v>3</v>
      </c>
      <c r="U19" s="32">
        <v>3</v>
      </c>
      <c r="V19" s="33">
        <v>8</v>
      </c>
      <c r="W19" s="32">
        <v>13</v>
      </c>
      <c r="X19" s="33">
        <v>2</v>
      </c>
      <c r="Y19" s="32"/>
      <c r="Z19" s="32">
        <v>2</v>
      </c>
      <c r="AA19" s="33"/>
      <c r="AB19" s="32"/>
      <c r="AC19" s="33"/>
      <c r="AD19" s="32"/>
      <c r="AE19" s="33">
        <v>7</v>
      </c>
      <c r="AF19" s="32">
        <v>9</v>
      </c>
      <c r="AG19" s="33"/>
      <c r="AH19" s="32">
        <v>10</v>
      </c>
      <c r="AI19" s="33">
        <v>5</v>
      </c>
      <c r="AJ19" s="32">
        <v>10</v>
      </c>
      <c r="AK19" s="33">
        <v>7</v>
      </c>
      <c r="AL19" s="32">
        <v>1</v>
      </c>
      <c r="AM19" s="33"/>
      <c r="AN19" s="31">
        <f t="shared" si="1"/>
        <v>154</v>
      </c>
      <c r="AO19" s="31">
        <f t="shared" si="2"/>
        <v>23</v>
      </c>
    </row>
    <row r="20" spans="1:41" ht="15" customHeight="1">
      <c r="A20" s="37">
        <f t="shared" si="0"/>
        <v>44899</v>
      </c>
      <c r="B20" s="38">
        <v>44899</v>
      </c>
      <c r="C20" s="40" t="s">
        <v>36</v>
      </c>
      <c r="D20" s="40" t="s">
        <v>17</v>
      </c>
      <c r="E20" s="12" t="s">
        <v>23</v>
      </c>
      <c r="F20" s="35" t="s">
        <v>38</v>
      </c>
      <c r="G20" s="32"/>
      <c r="H20" s="33"/>
      <c r="I20" s="32"/>
      <c r="J20" s="33"/>
      <c r="K20" s="32"/>
      <c r="L20" s="33"/>
      <c r="M20" s="32"/>
      <c r="N20" s="33"/>
      <c r="O20" s="32">
        <v>1</v>
      </c>
      <c r="P20" s="33">
        <v>4</v>
      </c>
      <c r="Q20" s="32">
        <v>1</v>
      </c>
      <c r="R20" s="33"/>
      <c r="S20" s="32"/>
      <c r="T20" s="33"/>
      <c r="U20" s="32"/>
      <c r="V20" s="33"/>
      <c r="W20" s="32"/>
      <c r="X20" s="33"/>
      <c r="Y20" s="32">
        <v>1</v>
      </c>
      <c r="Z20" s="32"/>
      <c r="AA20" s="33"/>
      <c r="AB20" s="32"/>
      <c r="AC20" s="33"/>
      <c r="AD20" s="32"/>
      <c r="AE20" s="33"/>
      <c r="AF20" s="32"/>
      <c r="AG20" s="33"/>
      <c r="AH20" s="32"/>
      <c r="AI20" s="33">
        <v>1</v>
      </c>
      <c r="AJ20" s="32">
        <v>1</v>
      </c>
      <c r="AK20" s="33"/>
      <c r="AL20" s="32"/>
      <c r="AM20" s="33"/>
      <c r="AN20" s="31">
        <f t="shared" si="1"/>
        <v>9</v>
      </c>
      <c r="AO20" s="31">
        <f t="shared" si="2"/>
        <v>6</v>
      </c>
    </row>
    <row r="21" spans="1:41" ht="15" customHeight="1">
      <c r="A21" s="37">
        <f t="shared" si="0"/>
        <v>44899</v>
      </c>
      <c r="B21" s="38">
        <v>44899</v>
      </c>
      <c r="C21" s="40" t="s">
        <v>49</v>
      </c>
      <c r="D21" s="39" t="s">
        <v>15</v>
      </c>
      <c r="E21" s="13" t="s">
        <v>24</v>
      </c>
      <c r="F21" s="35" t="s">
        <v>38</v>
      </c>
      <c r="G21" s="32"/>
      <c r="H21" s="33"/>
      <c r="I21" s="32"/>
      <c r="J21" s="33"/>
      <c r="K21" s="32"/>
      <c r="L21" s="33">
        <v>1</v>
      </c>
      <c r="M21" s="32"/>
      <c r="N21" s="33"/>
      <c r="O21" s="32"/>
      <c r="P21" s="33">
        <v>2</v>
      </c>
      <c r="Q21" s="32"/>
      <c r="R21" s="33"/>
      <c r="S21" s="32"/>
      <c r="T21" s="33"/>
      <c r="U21" s="32">
        <v>3</v>
      </c>
      <c r="V21" s="33"/>
      <c r="W21" s="32"/>
      <c r="X21" s="33"/>
      <c r="Y21" s="32"/>
      <c r="Z21" s="32"/>
      <c r="AA21" s="33"/>
      <c r="AB21" s="32"/>
      <c r="AC21" s="33"/>
      <c r="AD21" s="32"/>
      <c r="AE21" s="33"/>
      <c r="AF21" s="32"/>
      <c r="AG21" s="33"/>
      <c r="AH21" s="32"/>
      <c r="AI21" s="33">
        <v>1</v>
      </c>
      <c r="AJ21" s="32"/>
      <c r="AK21" s="33"/>
      <c r="AL21" s="32"/>
      <c r="AM21" s="33"/>
      <c r="AN21" s="31">
        <f t="shared" si="1"/>
        <v>7</v>
      </c>
      <c r="AO21" s="31">
        <f t="shared" si="2"/>
        <v>4</v>
      </c>
    </row>
    <row r="22" spans="1:41" ht="15" customHeight="1">
      <c r="A22" s="37">
        <f t="shared" si="0"/>
        <v>44899</v>
      </c>
      <c r="B22" s="38">
        <v>44899</v>
      </c>
      <c r="C22" s="40" t="s">
        <v>29</v>
      </c>
      <c r="D22" s="40" t="s">
        <v>17</v>
      </c>
      <c r="E22" s="9" t="s">
        <v>22</v>
      </c>
      <c r="F22" s="35" t="s">
        <v>38</v>
      </c>
      <c r="G22" s="32"/>
      <c r="H22" s="33"/>
      <c r="I22" s="32"/>
      <c r="J22" s="33"/>
      <c r="K22" s="32"/>
      <c r="L22" s="33"/>
      <c r="M22" s="32"/>
      <c r="N22" s="33"/>
      <c r="O22" s="32"/>
      <c r="P22" s="33">
        <v>3</v>
      </c>
      <c r="Q22" s="32"/>
      <c r="R22" s="33"/>
      <c r="S22" s="32"/>
      <c r="T22" s="33"/>
      <c r="U22" s="32">
        <v>1</v>
      </c>
      <c r="V22" s="33"/>
      <c r="W22" s="32"/>
      <c r="X22" s="33"/>
      <c r="Y22" s="32"/>
      <c r="Z22" s="32"/>
      <c r="AA22" s="33"/>
      <c r="AB22" s="32"/>
      <c r="AC22" s="33"/>
      <c r="AD22" s="32"/>
      <c r="AE22" s="33"/>
      <c r="AF22" s="32"/>
      <c r="AG22" s="33"/>
      <c r="AH22" s="32"/>
      <c r="AI22" s="33"/>
      <c r="AJ22" s="32">
        <v>1</v>
      </c>
      <c r="AK22" s="33"/>
      <c r="AL22" s="32"/>
      <c r="AM22" s="33"/>
      <c r="AN22" s="31">
        <f t="shared" si="1"/>
        <v>5</v>
      </c>
      <c r="AO22" s="31">
        <f t="shared" si="2"/>
        <v>3</v>
      </c>
    </row>
    <row r="23" spans="1:41" ht="15" customHeight="1">
      <c r="A23" s="37">
        <f t="shared" si="0"/>
        <v>44899</v>
      </c>
      <c r="B23" s="38">
        <v>44899</v>
      </c>
      <c r="C23" s="40" t="s">
        <v>8</v>
      </c>
      <c r="D23" s="39" t="s">
        <v>15</v>
      </c>
      <c r="E23" s="8" t="s">
        <v>21</v>
      </c>
      <c r="F23" s="35" t="s">
        <v>38</v>
      </c>
      <c r="G23" s="32"/>
      <c r="H23" s="33"/>
      <c r="I23" s="32">
        <v>1</v>
      </c>
      <c r="J23" s="33">
        <v>1</v>
      </c>
      <c r="K23" s="32"/>
      <c r="L23" s="33"/>
      <c r="M23" s="32">
        <v>2</v>
      </c>
      <c r="N23" s="33"/>
      <c r="O23" s="32">
        <v>1</v>
      </c>
      <c r="P23" s="33">
        <v>8</v>
      </c>
      <c r="Q23" s="32">
        <v>1</v>
      </c>
      <c r="R23" s="33">
        <v>2</v>
      </c>
      <c r="S23" s="32">
        <v>2</v>
      </c>
      <c r="T23" s="33"/>
      <c r="U23" s="32">
        <v>4</v>
      </c>
      <c r="V23" s="33"/>
      <c r="W23" s="32"/>
      <c r="X23" s="33"/>
      <c r="Y23" s="32">
        <v>5</v>
      </c>
      <c r="Z23" s="32">
        <v>3</v>
      </c>
      <c r="AA23" s="33"/>
      <c r="AB23" s="32"/>
      <c r="AC23" s="33"/>
      <c r="AD23" s="32"/>
      <c r="AE23" s="33">
        <v>3</v>
      </c>
      <c r="AF23" s="32">
        <v>1</v>
      </c>
      <c r="AG23" s="33">
        <v>2</v>
      </c>
      <c r="AH23" s="32">
        <v>5</v>
      </c>
      <c r="AI23" s="33">
        <v>1</v>
      </c>
      <c r="AJ23" s="32">
        <v>9</v>
      </c>
      <c r="AK23" s="33"/>
      <c r="AL23" s="32"/>
      <c r="AM23" s="33"/>
      <c r="AN23" s="31">
        <f t="shared" si="1"/>
        <v>51</v>
      </c>
      <c r="AO23" s="31">
        <f t="shared" si="2"/>
        <v>17</v>
      </c>
    </row>
    <row r="24" spans="1:41" ht="15" customHeight="1">
      <c r="A24" s="37">
        <f>B24</f>
        <v>44899</v>
      </c>
      <c r="B24" s="38">
        <v>44899</v>
      </c>
      <c r="C24" s="40" t="s">
        <v>29</v>
      </c>
      <c r="D24" s="40" t="s">
        <v>15</v>
      </c>
      <c r="E24" s="8" t="s">
        <v>21</v>
      </c>
      <c r="F24" s="35" t="s">
        <v>38</v>
      </c>
      <c r="G24" s="32"/>
      <c r="H24" s="33"/>
      <c r="I24" s="32"/>
      <c r="J24" s="33"/>
      <c r="K24" s="32"/>
      <c r="L24" s="33"/>
      <c r="M24" s="32"/>
      <c r="N24" s="33"/>
      <c r="O24" s="32"/>
      <c r="P24" s="33">
        <v>3</v>
      </c>
      <c r="Q24" s="32"/>
      <c r="R24" s="33"/>
      <c r="S24" s="32"/>
      <c r="T24" s="33"/>
      <c r="U24" s="32">
        <v>1</v>
      </c>
      <c r="V24" s="33"/>
      <c r="W24" s="32"/>
      <c r="X24" s="33"/>
      <c r="Y24" s="32"/>
      <c r="Z24" s="32">
        <v>2</v>
      </c>
      <c r="AA24" s="33"/>
      <c r="AB24" s="32"/>
      <c r="AC24" s="33"/>
      <c r="AD24" s="32"/>
      <c r="AE24" s="33">
        <v>1</v>
      </c>
      <c r="AF24" s="32"/>
      <c r="AG24" s="33"/>
      <c r="AH24" s="32"/>
      <c r="AI24" s="33"/>
      <c r="AJ24" s="32">
        <v>1</v>
      </c>
      <c r="AK24" s="33"/>
      <c r="AL24" s="32"/>
      <c r="AM24" s="33"/>
      <c r="AN24" s="31">
        <f t="shared" si="1"/>
        <v>8</v>
      </c>
      <c r="AO24" s="31">
        <f t="shared" si="2"/>
        <v>5</v>
      </c>
    </row>
    <row r="25" spans="1:41" ht="15" customHeight="1">
      <c r="A25" s="37">
        <f t="shared" si="0"/>
        <v>44899</v>
      </c>
      <c r="B25" s="38">
        <v>44899</v>
      </c>
      <c r="C25" s="40" t="s">
        <v>42</v>
      </c>
      <c r="D25" s="39" t="s">
        <v>15</v>
      </c>
      <c r="E25" s="7" t="s">
        <v>19</v>
      </c>
      <c r="F25" s="35" t="s">
        <v>38</v>
      </c>
      <c r="G25" s="32"/>
      <c r="H25" s="33"/>
      <c r="I25" s="32"/>
      <c r="J25" s="33">
        <v>2</v>
      </c>
      <c r="K25" s="32"/>
      <c r="L25" s="33"/>
      <c r="M25" s="32"/>
      <c r="N25" s="33"/>
      <c r="O25" s="32">
        <v>3</v>
      </c>
      <c r="P25" s="33">
        <v>2</v>
      </c>
      <c r="Q25" s="32">
        <v>1</v>
      </c>
      <c r="R25" s="33"/>
      <c r="S25" s="32">
        <v>3</v>
      </c>
      <c r="T25" s="33">
        <v>1</v>
      </c>
      <c r="U25" s="32">
        <v>1</v>
      </c>
      <c r="V25" s="33">
        <v>5</v>
      </c>
      <c r="W25" s="32">
        <v>4</v>
      </c>
      <c r="X25" s="33"/>
      <c r="Y25" s="32">
        <v>2</v>
      </c>
      <c r="Z25" s="32">
        <v>1</v>
      </c>
      <c r="AA25" s="33"/>
      <c r="AB25" s="32"/>
      <c r="AC25" s="33">
        <v>1</v>
      </c>
      <c r="AD25" s="32"/>
      <c r="AE25" s="33">
        <v>2</v>
      </c>
      <c r="AF25" s="32">
        <v>3</v>
      </c>
      <c r="AG25" s="33">
        <v>1</v>
      </c>
      <c r="AH25" s="32">
        <v>3</v>
      </c>
      <c r="AI25" s="33">
        <v>2</v>
      </c>
      <c r="AJ25" s="32">
        <v>5</v>
      </c>
      <c r="AK25" s="33"/>
      <c r="AL25" s="32">
        <v>1</v>
      </c>
      <c r="AM25" s="33"/>
      <c r="AN25" s="31">
        <f t="shared" si="1"/>
        <v>43</v>
      </c>
      <c r="AO25" s="31">
        <f t="shared" si="2"/>
        <v>19</v>
      </c>
    </row>
    <row r="26" spans="1:41" ht="15" customHeight="1">
      <c r="A26" s="37">
        <f t="shared" ref="A26" si="3">B26</f>
        <v>44899</v>
      </c>
      <c r="B26" s="38">
        <v>44899</v>
      </c>
      <c r="C26" s="40" t="s">
        <v>121</v>
      </c>
      <c r="D26" s="39" t="s">
        <v>15</v>
      </c>
      <c r="E26" s="7" t="s">
        <v>19</v>
      </c>
      <c r="F26" s="35" t="s">
        <v>38</v>
      </c>
      <c r="G26" s="32"/>
      <c r="H26" s="33"/>
      <c r="I26" s="32"/>
      <c r="J26" s="33"/>
      <c r="K26" s="32"/>
      <c r="L26" s="33"/>
      <c r="M26" s="32"/>
      <c r="N26" s="33">
        <v>2</v>
      </c>
      <c r="O26" s="32"/>
      <c r="P26" s="33">
        <v>4</v>
      </c>
      <c r="Q26" s="32"/>
      <c r="R26" s="33"/>
      <c r="S26" s="32"/>
      <c r="T26" s="33"/>
      <c r="U26" s="32">
        <v>1</v>
      </c>
      <c r="V26" s="33">
        <v>2</v>
      </c>
      <c r="W26" s="32">
        <v>2</v>
      </c>
      <c r="X26" s="33">
        <v>1</v>
      </c>
      <c r="Y26" s="32"/>
      <c r="Z26" s="32"/>
      <c r="AA26" s="33"/>
      <c r="AB26" s="32"/>
      <c r="AC26" s="33">
        <v>1</v>
      </c>
      <c r="AD26" s="32"/>
      <c r="AE26" s="33"/>
      <c r="AF26" s="32">
        <v>3</v>
      </c>
      <c r="AG26" s="33">
        <v>3</v>
      </c>
      <c r="AH26" s="32"/>
      <c r="AI26" s="33">
        <v>1</v>
      </c>
      <c r="AJ26" s="32">
        <v>4</v>
      </c>
      <c r="AK26" s="33">
        <v>3</v>
      </c>
      <c r="AL26" s="32">
        <v>2</v>
      </c>
      <c r="AM26" s="33"/>
      <c r="AN26" s="31">
        <f t="shared" si="1"/>
        <v>29</v>
      </c>
      <c r="AO26" s="31">
        <f t="shared" si="2"/>
        <v>13</v>
      </c>
    </row>
    <row r="27" spans="1:41" ht="15" customHeight="1">
      <c r="A27" s="37">
        <f t="shared" si="0"/>
        <v>44932</v>
      </c>
      <c r="B27" s="41">
        <v>44932</v>
      </c>
      <c r="C27" s="39" t="s">
        <v>65</v>
      </c>
      <c r="D27" s="39" t="s">
        <v>14</v>
      </c>
      <c r="E27" s="3" t="s">
        <v>48</v>
      </c>
      <c r="F27" s="35" t="s">
        <v>38</v>
      </c>
      <c r="G27" s="32"/>
      <c r="H27" s="33">
        <v>1</v>
      </c>
      <c r="I27" s="32">
        <v>2</v>
      </c>
      <c r="J27" s="33"/>
      <c r="K27" s="32"/>
      <c r="L27" s="33">
        <v>11</v>
      </c>
      <c r="M27" s="32"/>
      <c r="N27" s="33"/>
      <c r="O27" s="32"/>
      <c r="P27" s="33">
        <v>7</v>
      </c>
      <c r="Q27" s="32"/>
      <c r="R27" s="33">
        <v>3</v>
      </c>
      <c r="S27" s="32"/>
      <c r="T27" s="33"/>
      <c r="U27" s="32">
        <v>4</v>
      </c>
      <c r="V27" s="33"/>
      <c r="W27" s="32"/>
      <c r="X27" s="33"/>
      <c r="Y27" s="32"/>
      <c r="Z27" s="32">
        <v>2</v>
      </c>
      <c r="AA27" s="33"/>
      <c r="AB27" s="32"/>
      <c r="AC27" s="33"/>
      <c r="AD27" s="32"/>
      <c r="AE27" s="33">
        <v>5</v>
      </c>
      <c r="AF27" s="32">
        <v>5</v>
      </c>
      <c r="AG27" s="33"/>
      <c r="AH27" s="32">
        <v>14</v>
      </c>
      <c r="AI27" s="33">
        <v>2</v>
      </c>
      <c r="AJ27" s="32">
        <v>6</v>
      </c>
      <c r="AK27" s="33">
        <v>1</v>
      </c>
      <c r="AL27" s="32">
        <v>1</v>
      </c>
      <c r="AM27" s="33"/>
      <c r="AN27" s="31">
        <f t="shared" si="1"/>
        <v>64</v>
      </c>
      <c r="AO27" s="31">
        <f t="shared" si="2"/>
        <v>14</v>
      </c>
    </row>
    <row r="28" spans="1:41" ht="15" customHeight="1">
      <c r="A28" s="37">
        <f t="shared" si="0"/>
        <v>44933</v>
      </c>
      <c r="B28" s="41">
        <v>44933</v>
      </c>
      <c r="C28" s="39" t="s">
        <v>47</v>
      </c>
      <c r="D28" s="39" t="s">
        <v>43</v>
      </c>
      <c r="E28" s="10" t="s">
        <v>43</v>
      </c>
      <c r="F28" s="35" t="s">
        <v>38</v>
      </c>
      <c r="G28" s="32"/>
      <c r="H28" s="33"/>
      <c r="I28" s="32">
        <v>4</v>
      </c>
      <c r="J28" s="33"/>
      <c r="K28" s="32"/>
      <c r="L28" s="33">
        <v>5</v>
      </c>
      <c r="M28" s="32"/>
      <c r="N28" s="33"/>
      <c r="O28" s="32"/>
      <c r="P28" s="33">
        <v>4</v>
      </c>
      <c r="Q28" s="32"/>
      <c r="R28" s="33"/>
      <c r="S28" s="32"/>
      <c r="T28" s="33"/>
      <c r="U28" s="32">
        <v>4</v>
      </c>
      <c r="V28" s="33"/>
      <c r="W28" s="32"/>
      <c r="X28" s="33"/>
      <c r="Y28" s="32"/>
      <c r="Z28" s="32">
        <v>3</v>
      </c>
      <c r="AA28" s="33"/>
      <c r="AB28" s="32"/>
      <c r="AC28" s="33"/>
      <c r="AD28" s="32"/>
      <c r="AE28" s="33"/>
      <c r="AF28" s="32">
        <v>2</v>
      </c>
      <c r="AG28" s="33">
        <v>5</v>
      </c>
      <c r="AH28" s="32"/>
      <c r="AI28" s="33"/>
      <c r="AJ28" s="32">
        <v>1</v>
      </c>
      <c r="AK28" s="33"/>
      <c r="AL28" s="32">
        <v>1</v>
      </c>
      <c r="AM28" s="33"/>
      <c r="AN28" s="31">
        <f t="shared" si="1"/>
        <v>29</v>
      </c>
      <c r="AO28" s="31">
        <f t="shared" si="2"/>
        <v>9</v>
      </c>
    </row>
    <row r="29" spans="1:41" ht="15" customHeight="1">
      <c r="A29" s="37">
        <f t="shared" ref="A29:A32" si="4">B29</f>
        <v>44933</v>
      </c>
      <c r="B29" s="41">
        <v>44933</v>
      </c>
      <c r="C29" s="39" t="s">
        <v>53</v>
      </c>
      <c r="D29" s="39" t="s">
        <v>15</v>
      </c>
      <c r="E29" s="3" t="s">
        <v>18</v>
      </c>
      <c r="F29" s="35" t="s">
        <v>38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1">
        <f t="shared" si="1"/>
        <v>0</v>
      </c>
      <c r="AO29" s="31">
        <f t="shared" si="2"/>
        <v>0</v>
      </c>
    </row>
    <row r="30" spans="1:41" ht="15" customHeight="1">
      <c r="A30" s="37">
        <f t="shared" ref="A30:A31" si="5">B30</f>
        <v>44941</v>
      </c>
      <c r="B30" s="38">
        <v>44941</v>
      </c>
      <c r="C30" s="39" t="s">
        <v>55</v>
      </c>
      <c r="D30" s="39" t="s">
        <v>14</v>
      </c>
      <c r="E30" s="6" t="s">
        <v>20</v>
      </c>
      <c r="F30" s="35" t="s">
        <v>38</v>
      </c>
      <c r="G30" s="32"/>
      <c r="H30" s="33"/>
      <c r="I30" s="32"/>
      <c r="J30" s="33"/>
      <c r="K30" s="32"/>
      <c r="L30" s="33">
        <v>5</v>
      </c>
      <c r="M30" s="32"/>
      <c r="N30" s="33"/>
      <c r="O30" s="32"/>
      <c r="P30" s="33"/>
      <c r="Q30" s="32"/>
      <c r="R30" s="33">
        <v>1</v>
      </c>
      <c r="S30" s="32"/>
      <c r="T30" s="33"/>
      <c r="U30" s="32"/>
      <c r="V30" s="33"/>
      <c r="W30" s="32"/>
      <c r="X30" s="33">
        <v>2</v>
      </c>
      <c r="Y30" s="32"/>
      <c r="Z30" s="32"/>
      <c r="AA30" s="33"/>
      <c r="AB30" s="32"/>
      <c r="AC30" s="33"/>
      <c r="AD30" s="32"/>
      <c r="AE30" s="33">
        <v>4</v>
      </c>
      <c r="AF30" s="32">
        <v>4</v>
      </c>
      <c r="AG30" s="33">
        <v>1</v>
      </c>
      <c r="AH30" s="32">
        <v>4</v>
      </c>
      <c r="AI30" s="33">
        <v>1</v>
      </c>
      <c r="AJ30" s="32"/>
      <c r="AK30" s="33">
        <v>4</v>
      </c>
      <c r="AL30" s="32"/>
      <c r="AM30" s="33"/>
      <c r="AN30" s="31">
        <f t="shared" si="1"/>
        <v>26</v>
      </c>
      <c r="AO30" s="31">
        <f t="shared" si="2"/>
        <v>9</v>
      </c>
    </row>
    <row r="31" spans="1:41" ht="15" customHeight="1">
      <c r="A31" s="37">
        <f t="shared" si="5"/>
        <v>44941</v>
      </c>
      <c r="B31" s="38">
        <v>44941</v>
      </c>
      <c r="C31" s="39" t="s">
        <v>55</v>
      </c>
      <c r="D31" s="39" t="s">
        <v>14</v>
      </c>
      <c r="E31" s="7" t="s">
        <v>19</v>
      </c>
      <c r="F31" s="35" t="s">
        <v>38</v>
      </c>
      <c r="G31" s="32"/>
      <c r="H31" s="33"/>
      <c r="I31" s="32"/>
      <c r="J31" s="33"/>
      <c r="K31" s="32"/>
      <c r="L31" s="33">
        <v>3</v>
      </c>
      <c r="M31" s="32"/>
      <c r="N31" s="33"/>
      <c r="O31" s="32"/>
      <c r="P31" s="33"/>
      <c r="Q31" s="32"/>
      <c r="R31" s="33"/>
      <c r="S31" s="32"/>
      <c r="T31" s="33"/>
      <c r="U31" s="32"/>
      <c r="V31" s="33">
        <v>1</v>
      </c>
      <c r="W31" s="32"/>
      <c r="X31" s="33">
        <v>1</v>
      </c>
      <c r="Y31" s="32"/>
      <c r="Z31" s="32"/>
      <c r="AA31" s="33"/>
      <c r="AB31" s="32"/>
      <c r="AC31" s="33"/>
      <c r="AD31" s="32"/>
      <c r="AE31" s="33">
        <v>3</v>
      </c>
      <c r="AF31" s="32">
        <v>3</v>
      </c>
      <c r="AG31" s="33"/>
      <c r="AH31" s="32">
        <v>2</v>
      </c>
      <c r="AI31" s="33">
        <v>1</v>
      </c>
      <c r="AJ31" s="32">
        <v>4</v>
      </c>
      <c r="AK31" s="33">
        <v>1</v>
      </c>
      <c r="AL31" s="32"/>
      <c r="AM31" s="33"/>
      <c r="AN31" s="31">
        <f t="shared" si="1"/>
        <v>19</v>
      </c>
      <c r="AO31" s="31">
        <f t="shared" si="2"/>
        <v>9</v>
      </c>
    </row>
    <row r="32" spans="1:41" ht="15" customHeight="1">
      <c r="A32" s="37">
        <f t="shared" si="4"/>
        <v>44947</v>
      </c>
      <c r="B32" s="41">
        <v>44947</v>
      </c>
      <c r="C32" s="39" t="s">
        <v>2</v>
      </c>
      <c r="D32" s="39" t="s">
        <v>14</v>
      </c>
      <c r="E32" s="5" t="s">
        <v>26</v>
      </c>
      <c r="F32" s="35" t="s">
        <v>38</v>
      </c>
      <c r="G32" s="32"/>
      <c r="H32" s="33"/>
      <c r="I32" s="32">
        <v>1</v>
      </c>
      <c r="J32" s="33">
        <v>2</v>
      </c>
      <c r="K32" s="32"/>
      <c r="L32" s="33">
        <v>7</v>
      </c>
      <c r="M32" s="32">
        <v>1</v>
      </c>
      <c r="N32" s="33"/>
      <c r="O32" s="32">
        <v>1</v>
      </c>
      <c r="P32" s="33">
        <v>5</v>
      </c>
      <c r="Q32" s="32"/>
      <c r="R32" s="33">
        <v>4</v>
      </c>
      <c r="S32" s="32"/>
      <c r="T32" s="33">
        <v>2</v>
      </c>
      <c r="U32" s="32">
        <v>4</v>
      </c>
      <c r="V32" s="33"/>
      <c r="W32" s="32"/>
      <c r="X32" s="33">
        <v>2</v>
      </c>
      <c r="Y32" s="32"/>
      <c r="Z32" s="32">
        <v>2</v>
      </c>
      <c r="AA32" s="33"/>
      <c r="AB32" s="32"/>
      <c r="AC32" s="33"/>
      <c r="AD32" s="32">
        <v>1</v>
      </c>
      <c r="AE32" s="33"/>
      <c r="AF32" s="32">
        <v>2</v>
      </c>
      <c r="AG32" s="33">
        <v>5</v>
      </c>
      <c r="AH32" s="32">
        <v>6</v>
      </c>
      <c r="AI32" s="33"/>
      <c r="AJ32" s="32">
        <v>9</v>
      </c>
      <c r="AK32" s="33">
        <v>1</v>
      </c>
      <c r="AL32" s="32">
        <v>1</v>
      </c>
      <c r="AM32" s="33"/>
      <c r="AN32" s="31">
        <f t="shared" si="1"/>
        <v>56</v>
      </c>
      <c r="AO32" s="31">
        <f t="shared" si="2"/>
        <v>18</v>
      </c>
    </row>
    <row r="33" spans="1:41" ht="15" customHeight="1">
      <c r="A33" s="37">
        <f t="shared" ref="A33:A55" si="6">B33</f>
        <v>44947</v>
      </c>
      <c r="B33" s="41">
        <v>44947</v>
      </c>
      <c r="C33" s="40" t="s">
        <v>56</v>
      </c>
      <c r="D33" s="40" t="s">
        <v>17</v>
      </c>
      <c r="E33" s="12" t="s">
        <v>23</v>
      </c>
      <c r="F33" s="35" t="s">
        <v>38</v>
      </c>
      <c r="G33" s="32"/>
      <c r="H33" s="33"/>
      <c r="I33" s="32">
        <v>2</v>
      </c>
      <c r="J33" s="33"/>
      <c r="K33" s="32"/>
      <c r="L33" s="33"/>
      <c r="M33" s="32"/>
      <c r="N33" s="33"/>
      <c r="O33" s="32">
        <v>1</v>
      </c>
      <c r="P33" s="33">
        <v>3</v>
      </c>
      <c r="Q33" s="32">
        <v>1</v>
      </c>
      <c r="R33" s="33"/>
      <c r="S33" s="32"/>
      <c r="T33" s="33"/>
      <c r="U33" s="32">
        <v>1</v>
      </c>
      <c r="V33" s="33"/>
      <c r="W33" s="32"/>
      <c r="X33" s="33"/>
      <c r="Y33" s="32">
        <v>1</v>
      </c>
      <c r="Z33" s="32"/>
      <c r="AA33" s="33">
        <v>1</v>
      </c>
      <c r="AB33" s="32"/>
      <c r="AC33" s="33"/>
      <c r="AD33" s="32"/>
      <c r="AE33" s="33"/>
      <c r="AF33" s="32"/>
      <c r="AG33" s="33"/>
      <c r="AH33" s="32"/>
      <c r="AI33" s="33">
        <v>1</v>
      </c>
      <c r="AJ33" s="32">
        <v>1</v>
      </c>
      <c r="AK33" s="33"/>
      <c r="AL33" s="32"/>
      <c r="AM33" s="33"/>
      <c r="AN33" s="31">
        <f t="shared" si="1"/>
        <v>12</v>
      </c>
      <c r="AO33" s="31">
        <f t="shared" si="2"/>
        <v>9</v>
      </c>
    </row>
    <row r="34" spans="1:41" ht="15" customHeight="1">
      <c r="A34" s="37">
        <f t="shared" si="6"/>
        <v>44948</v>
      </c>
      <c r="B34" s="41">
        <v>44948</v>
      </c>
      <c r="C34" s="39" t="s">
        <v>54</v>
      </c>
      <c r="D34" s="40" t="s">
        <v>17</v>
      </c>
      <c r="E34" s="8" t="s">
        <v>21</v>
      </c>
      <c r="F34" s="35" t="s">
        <v>38</v>
      </c>
      <c r="G34" s="32"/>
      <c r="H34" s="33"/>
      <c r="I34" s="32"/>
      <c r="J34" s="33"/>
      <c r="K34" s="32"/>
      <c r="L34" s="33"/>
      <c r="M34" s="32">
        <v>2</v>
      </c>
      <c r="N34" s="33"/>
      <c r="O34" s="32">
        <v>1</v>
      </c>
      <c r="P34" s="33">
        <v>6</v>
      </c>
      <c r="Q34" s="32">
        <v>1</v>
      </c>
      <c r="R34" s="33">
        <v>2</v>
      </c>
      <c r="S34" s="32">
        <v>1</v>
      </c>
      <c r="T34" s="33"/>
      <c r="U34" s="32">
        <v>2</v>
      </c>
      <c r="V34" s="33"/>
      <c r="W34" s="32"/>
      <c r="X34" s="33"/>
      <c r="Y34" s="32">
        <v>6</v>
      </c>
      <c r="Z34" s="32">
        <v>1</v>
      </c>
      <c r="AA34" s="33"/>
      <c r="AB34" s="32"/>
      <c r="AC34" s="33"/>
      <c r="AD34" s="32"/>
      <c r="AE34" s="33">
        <v>2</v>
      </c>
      <c r="AF34" s="32">
        <v>1</v>
      </c>
      <c r="AG34" s="33">
        <v>1</v>
      </c>
      <c r="AH34" s="32">
        <v>4</v>
      </c>
      <c r="AI34" s="33">
        <v>1</v>
      </c>
      <c r="AJ34" s="32">
        <v>7</v>
      </c>
      <c r="AK34" s="33"/>
      <c r="AL34" s="32"/>
      <c r="AM34" s="33"/>
      <c r="AN34" s="31">
        <f t="shared" si="1"/>
        <v>38</v>
      </c>
      <c r="AO34" s="31">
        <f t="shared" si="2"/>
        <v>15</v>
      </c>
    </row>
    <row r="35" spans="1:41" ht="15" customHeight="1">
      <c r="A35" s="37">
        <f t="shared" si="6"/>
        <v>44960</v>
      </c>
      <c r="B35" s="41">
        <v>44960</v>
      </c>
      <c r="C35" s="39" t="s">
        <v>65</v>
      </c>
      <c r="D35" s="39" t="s">
        <v>14</v>
      </c>
      <c r="E35" s="3" t="s">
        <v>48</v>
      </c>
      <c r="F35" s="35" t="s">
        <v>38</v>
      </c>
      <c r="G35" s="32"/>
      <c r="H35" s="33">
        <v>4</v>
      </c>
      <c r="I35" s="32"/>
      <c r="J35" s="33"/>
      <c r="K35" s="32"/>
      <c r="L35" s="33">
        <v>9</v>
      </c>
      <c r="M35" s="32"/>
      <c r="N35" s="33"/>
      <c r="O35" s="32"/>
      <c r="P35" s="33"/>
      <c r="Q35" s="32"/>
      <c r="R35" s="33">
        <v>6</v>
      </c>
      <c r="S35" s="32"/>
      <c r="T35" s="33"/>
      <c r="U35" s="32"/>
      <c r="V35" s="33"/>
      <c r="W35" s="32">
        <v>5</v>
      </c>
      <c r="X35" s="33"/>
      <c r="Y35" s="32"/>
      <c r="Z35" s="32"/>
      <c r="AA35" s="33"/>
      <c r="AB35" s="32"/>
      <c r="AC35" s="33"/>
      <c r="AD35" s="32"/>
      <c r="AE35" s="33">
        <v>1</v>
      </c>
      <c r="AF35" s="32">
        <v>1</v>
      </c>
      <c r="AG35" s="33"/>
      <c r="AH35" s="32">
        <v>10</v>
      </c>
      <c r="AI35" s="33">
        <v>2</v>
      </c>
      <c r="AJ35" s="32">
        <v>4</v>
      </c>
      <c r="AK35" s="33">
        <v>1</v>
      </c>
      <c r="AL35" s="32"/>
      <c r="AM35" s="33"/>
      <c r="AN35" s="31">
        <f t="shared" ref="AN35:AN62" si="7">SUM(G35:AM35)</f>
        <v>43</v>
      </c>
      <c r="AO35" s="31">
        <f t="shared" ref="AO35:AO62" si="8">COUNTA(G35:AM35)</f>
        <v>10</v>
      </c>
    </row>
    <row r="36" spans="1:41" ht="15" customHeight="1">
      <c r="A36" s="37">
        <f t="shared" si="6"/>
        <v>44961</v>
      </c>
      <c r="B36" s="41">
        <v>44961</v>
      </c>
      <c r="C36" s="39" t="s">
        <v>55</v>
      </c>
      <c r="D36" s="39" t="s">
        <v>14</v>
      </c>
      <c r="E36" s="6" t="s">
        <v>20</v>
      </c>
      <c r="F36" s="35" t="s">
        <v>38</v>
      </c>
      <c r="G36" s="32"/>
      <c r="H36" s="33"/>
      <c r="I36" s="32"/>
      <c r="J36" s="33"/>
      <c r="K36" s="32"/>
      <c r="L36" s="33"/>
      <c r="M36" s="32"/>
      <c r="N36" s="33"/>
      <c r="O36" s="32"/>
      <c r="P36" s="33"/>
      <c r="Q36" s="32"/>
      <c r="R36" s="33">
        <v>1</v>
      </c>
      <c r="S36" s="32"/>
      <c r="T36" s="33">
        <v>7</v>
      </c>
      <c r="U36" s="32"/>
      <c r="V36" s="33"/>
      <c r="W36" s="32">
        <v>5</v>
      </c>
      <c r="X36" s="33"/>
      <c r="Y36" s="32"/>
      <c r="Z36" s="32"/>
      <c r="AA36" s="33"/>
      <c r="AB36" s="32"/>
      <c r="AC36" s="33"/>
      <c r="AD36" s="32"/>
      <c r="AE36" s="33"/>
      <c r="AF36" s="32">
        <v>3</v>
      </c>
      <c r="AG36" s="33"/>
      <c r="AH36" s="32">
        <v>3</v>
      </c>
      <c r="AI36" s="33"/>
      <c r="AJ36" s="32">
        <v>1</v>
      </c>
      <c r="AK36" s="33"/>
      <c r="AL36" s="32"/>
      <c r="AM36" s="33"/>
      <c r="AN36" s="31">
        <f t="shared" si="7"/>
        <v>20</v>
      </c>
      <c r="AO36" s="31">
        <f t="shared" si="8"/>
        <v>6</v>
      </c>
    </row>
    <row r="37" spans="1:41" ht="15" customHeight="1">
      <c r="A37" s="37">
        <f t="shared" si="6"/>
        <v>44961</v>
      </c>
      <c r="B37" s="41">
        <v>44961</v>
      </c>
      <c r="C37" s="39" t="s">
        <v>55</v>
      </c>
      <c r="D37" s="39" t="s">
        <v>14</v>
      </c>
      <c r="E37" s="7" t="s">
        <v>19</v>
      </c>
      <c r="F37" s="35" t="s">
        <v>38</v>
      </c>
      <c r="G37" s="32"/>
      <c r="H37" s="33"/>
      <c r="I37" s="32"/>
      <c r="J37" s="33"/>
      <c r="K37" s="32"/>
      <c r="L37" s="33"/>
      <c r="M37" s="32"/>
      <c r="N37" s="33"/>
      <c r="O37" s="32"/>
      <c r="P37" s="33"/>
      <c r="Q37" s="32"/>
      <c r="R37" s="33"/>
      <c r="S37" s="32"/>
      <c r="T37" s="33">
        <v>1</v>
      </c>
      <c r="U37" s="32"/>
      <c r="V37" s="33"/>
      <c r="W37" s="32">
        <v>3</v>
      </c>
      <c r="X37" s="33"/>
      <c r="Y37" s="32"/>
      <c r="Z37" s="32"/>
      <c r="AA37" s="33"/>
      <c r="AB37" s="32"/>
      <c r="AC37" s="33"/>
      <c r="AD37" s="32"/>
      <c r="AE37" s="33"/>
      <c r="AF37" s="32">
        <v>1</v>
      </c>
      <c r="AG37" s="33"/>
      <c r="AH37" s="32">
        <v>1</v>
      </c>
      <c r="AI37" s="33"/>
      <c r="AJ37" s="32">
        <v>1</v>
      </c>
      <c r="AK37" s="33"/>
      <c r="AL37" s="32">
        <v>3</v>
      </c>
      <c r="AM37" s="33"/>
      <c r="AN37" s="31">
        <f t="shared" si="7"/>
        <v>10</v>
      </c>
      <c r="AO37" s="31">
        <f t="shared" si="8"/>
        <v>6</v>
      </c>
    </row>
    <row r="38" spans="1:41" ht="15" customHeight="1">
      <c r="A38" s="37" t="str">
        <f>B38</f>
        <v>13-14-15/02/2023</v>
      </c>
      <c r="B38" s="41" t="s">
        <v>62</v>
      </c>
      <c r="C38" s="39" t="s">
        <v>25</v>
      </c>
      <c r="D38" s="39" t="s">
        <v>14</v>
      </c>
      <c r="E38" s="8" t="s">
        <v>122</v>
      </c>
      <c r="F38" s="35" t="s">
        <v>37</v>
      </c>
      <c r="G38" s="32"/>
      <c r="H38" s="33"/>
      <c r="I38" s="32"/>
      <c r="J38" s="33"/>
      <c r="K38" s="32"/>
      <c r="L38" s="33">
        <v>1</v>
      </c>
      <c r="M38" s="32">
        <v>2</v>
      </c>
      <c r="N38" s="33"/>
      <c r="O38" s="32"/>
      <c r="P38" s="33">
        <v>3</v>
      </c>
      <c r="Q38" s="32"/>
      <c r="R38" s="33"/>
      <c r="S38" s="32"/>
      <c r="T38" s="33"/>
      <c r="U38" s="32">
        <v>1</v>
      </c>
      <c r="V38" s="33"/>
      <c r="W38" s="32">
        <v>4</v>
      </c>
      <c r="X38" s="33"/>
      <c r="Y38" s="32">
        <v>1</v>
      </c>
      <c r="Z38" s="32">
        <v>3</v>
      </c>
      <c r="AA38" s="33"/>
      <c r="AB38" s="32"/>
      <c r="AC38" s="33"/>
      <c r="AD38" s="32"/>
      <c r="AE38" s="33">
        <v>3</v>
      </c>
      <c r="AF38" s="32"/>
      <c r="AG38" s="33"/>
      <c r="AH38" s="32">
        <v>1</v>
      </c>
      <c r="AI38" s="33">
        <v>1</v>
      </c>
      <c r="AJ38" s="32">
        <v>5</v>
      </c>
      <c r="AK38" s="33"/>
      <c r="AL38" s="32"/>
      <c r="AM38" s="33"/>
      <c r="AN38" s="31">
        <f t="shared" si="7"/>
        <v>25</v>
      </c>
      <c r="AO38" s="31">
        <f t="shared" si="8"/>
        <v>11</v>
      </c>
    </row>
    <row r="39" spans="1:41" ht="15" customHeight="1">
      <c r="A39" s="37">
        <f>B39</f>
        <v>44982</v>
      </c>
      <c r="B39" s="41">
        <v>44982</v>
      </c>
      <c r="C39" s="39" t="s">
        <v>39</v>
      </c>
      <c r="D39" s="39" t="s">
        <v>14</v>
      </c>
      <c r="E39" s="5" t="s">
        <v>33</v>
      </c>
      <c r="F39" s="35" t="s">
        <v>38</v>
      </c>
      <c r="G39" s="32"/>
      <c r="H39" s="33"/>
      <c r="I39" s="32"/>
      <c r="J39" s="33"/>
      <c r="K39" s="32"/>
      <c r="L39" s="33"/>
      <c r="M39" s="32"/>
      <c r="N39" s="33"/>
      <c r="O39" s="32"/>
      <c r="P39" s="33">
        <v>2</v>
      </c>
      <c r="Q39" s="32"/>
      <c r="R39" s="33"/>
      <c r="S39" s="32"/>
      <c r="T39" s="33"/>
      <c r="U39" s="32"/>
      <c r="V39" s="33"/>
      <c r="W39" s="32">
        <v>2</v>
      </c>
      <c r="X39" s="33"/>
      <c r="Y39" s="32"/>
      <c r="Z39" s="32">
        <v>1</v>
      </c>
      <c r="AA39" s="33"/>
      <c r="AB39" s="32"/>
      <c r="AC39" s="33"/>
      <c r="AD39" s="32"/>
      <c r="AE39" s="33">
        <v>1</v>
      </c>
      <c r="AF39" s="32"/>
      <c r="AG39" s="33"/>
      <c r="AH39" s="32"/>
      <c r="AI39" s="33"/>
      <c r="AJ39" s="32"/>
      <c r="AK39" s="33">
        <v>1</v>
      </c>
      <c r="AL39" s="32"/>
      <c r="AM39" s="33"/>
      <c r="AN39" s="31">
        <f t="shared" si="7"/>
        <v>7</v>
      </c>
      <c r="AO39" s="31">
        <f t="shared" si="8"/>
        <v>5</v>
      </c>
    </row>
    <row r="40" spans="1:41" ht="15" customHeight="1">
      <c r="A40" s="37">
        <f t="shared" si="6"/>
        <v>44982</v>
      </c>
      <c r="B40" s="41">
        <v>44982</v>
      </c>
      <c r="C40" s="39" t="s">
        <v>27</v>
      </c>
      <c r="D40" s="39" t="s">
        <v>15</v>
      </c>
      <c r="E40" s="15" t="s">
        <v>3</v>
      </c>
      <c r="F40" s="35" t="s">
        <v>38</v>
      </c>
      <c r="G40" s="32">
        <v>1</v>
      </c>
      <c r="H40" s="33"/>
      <c r="I40" s="32"/>
      <c r="J40" s="33"/>
      <c r="K40" s="32"/>
      <c r="L40" s="33">
        <v>2</v>
      </c>
      <c r="M40" s="32">
        <v>4</v>
      </c>
      <c r="N40" s="33"/>
      <c r="O40" s="32"/>
      <c r="P40" s="33"/>
      <c r="Q40" s="32"/>
      <c r="R40" s="33">
        <v>4</v>
      </c>
      <c r="S40" s="32"/>
      <c r="T40" s="33">
        <v>3</v>
      </c>
      <c r="U40" s="32">
        <v>1</v>
      </c>
      <c r="V40" s="33">
        <v>7</v>
      </c>
      <c r="W40" s="32">
        <v>2</v>
      </c>
      <c r="X40" s="33">
        <v>3</v>
      </c>
      <c r="Y40" s="32"/>
      <c r="Z40" s="32"/>
      <c r="AA40" s="33"/>
      <c r="AB40" s="32"/>
      <c r="AC40" s="33"/>
      <c r="AD40" s="32"/>
      <c r="AE40" s="33">
        <v>1</v>
      </c>
      <c r="AF40" s="32">
        <v>4</v>
      </c>
      <c r="AG40" s="33"/>
      <c r="AH40" s="32">
        <v>8</v>
      </c>
      <c r="AI40" s="33">
        <v>2</v>
      </c>
      <c r="AJ40" s="32">
        <v>13</v>
      </c>
      <c r="AK40" s="33">
        <v>3</v>
      </c>
      <c r="AL40" s="32">
        <v>3</v>
      </c>
      <c r="AM40" s="33">
        <v>4</v>
      </c>
      <c r="AN40" s="31">
        <f t="shared" si="7"/>
        <v>65</v>
      </c>
      <c r="AO40" s="31">
        <f t="shared" si="8"/>
        <v>17</v>
      </c>
    </row>
    <row r="41" spans="1:41" ht="15" customHeight="1">
      <c r="A41" s="37">
        <f>B41</f>
        <v>44982</v>
      </c>
      <c r="B41" s="41">
        <v>44982</v>
      </c>
      <c r="C41" s="40" t="s">
        <v>6</v>
      </c>
      <c r="D41" s="40" t="s">
        <v>15</v>
      </c>
      <c r="E41" s="6" t="s">
        <v>20</v>
      </c>
      <c r="F41" s="35" t="s">
        <v>38</v>
      </c>
      <c r="G41" s="32">
        <v>3</v>
      </c>
      <c r="H41" s="33">
        <v>3</v>
      </c>
      <c r="I41" s="32"/>
      <c r="J41" s="33">
        <v>8</v>
      </c>
      <c r="K41" s="32">
        <v>4</v>
      </c>
      <c r="L41" s="33">
        <v>5</v>
      </c>
      <c r="M41" s="32">
        <v>4</v>
      </c>
      <c r="N41" s="33">
        <v>14</v>
      </c>
      <c r="O41" s="32">
        <v>5</v>
      </c>
      <c r="P41" s="33">
        <v>18</v>
      </c>
      <c r="Q41" s="32">
        <v>3</v>
      </c>
      <c r="R41" s="33">
        <v>8</v>
      </c>
      <c r="S41" s="32"/>
      <c r="T41" s="33">
        <v>5</v>
      </c>
      <c r="U41" s="32">
        <v>2</v>
      </c>
      <c r="V41" s="33">
        <v>8</v>
      </c>
      <c r="W41" s="32">
        <v>10</v>
      </c>
      <c r="X41" s="33">
        <v>1</v>
      </c>
      <c r="Y41" s="32"/>
      <c r="Z41" s="32">
        <v>2</v>
      </c>
      <c r="AA41" s="33"/>
      <c r="AB41" s="32"/>
      <c r="AC41" s="33"/>
      <c r="AD41" s="32">
        <v>2</v>
      </c>
      <c r="AE41" s="33">
        <v>5</v>
      </c>
      <c r="AF41" s="32">
        <v>6</v>
      </c>
      <c r="AG41" s="33"/>
      <c r="AH41" s="32">
        <v>12</v>
      </c>
      <c r="AI41" s="33">
        <v>3</v>
      </c>
      <c r="AJ41" s="32">
        <v>9</v>
      </c>
      <c r="AK41" s="33">
        <v>7</v>
      </c>
      <c r="AL41" s="32">
        <v>1</v>
      </c>
      <c r="AM41" s="33"/>
      <c r="AN41" s="31">
        <f t="shared" si="7"/>
        <v>148</v>
      </c>
      <c r="AO41" s="31">
        <f t="shared" si="8"/>
        <v>25</v>
      </c>
    </row>
    <row r="42" spans="1:41" ht="15" customHeight="1">
      <c r="A42" s="37">
        <f t="shared" si="6"/>
        <v>44982</v>
      </c>
      <c r="B42" s="41">
        <v>44982</v>
      </c>
      <c r="C42" s="40" t="s">
        <v>4</v>
      </c>
      <c r="D42" s="40" t="s">
        <v>15</v>
      </c>
      <c r="E42" s="11" t="s">
        <v>31</v>
      </c>
      <c r="F42" s="35" t="s">
        <v>38</v>
      </c>
      <c r="G42" s="32">
        <v>4</v>
      </c>
      <c r="H42" s="33">
        <v>1</v>
      </c>
      <c r="I42" s="32"/>
      <c r="J42" s="33">
        <v>4</v>
      </c>
      <c r="K42" s="32">
        <v>5</v>
      </c>
      <c r="L42" s="33">
        <v>8</v>
      </c>
      <c r="M42" s="32">
        <v>5</v>
      </c>
      <c r="N42" s="33"/>
      <c r="O42" s="32"/>
      <c r="P42" s="33">
        <v>14</v>
      </c>
      <c r="Q42" s="32"/>
      <c r="R42" s="33">
        <v>4</v>
      </c>
      <c r="S42" s="32"/>
      <c r="T42" s="33">
        <v>5</v>
      </c>
      <c r="U42" s="32">
        <v>2</v>
      </c>
      <c r="V42" s="33">
        <v>14</v>
      </c>
      <c r="W42" s="32">
        <v>8</v>
      </c>
      <c r="X42" s="33">
        <v>2</v>
      </c>
      <c r="Y42" s="32"/>
      <c r="Z42" s="32">
        <v>9</v>
      </c>
      <c r="AA42" s="33"/>
      <c r="AB42" s="32"/>
      <c r="AC42" s="33"/>
      <c r="AD42" s="32"/>
      <c r="AE42" s="33">
        <v>8</v>
      </c>
      <c r="AF42" s="32">
        <v>4</v>
      </c>
      <c r="AG42" s="33"/>
      <c r="AH42" s="32">
        <v>14</v>
      </c>
      <c r="AI42" s="33">
        <v>7</v>
      </c>
      <c r="AJ42" s="32">
        <v>11</v>
      </c>
      <c r="AK42" s="33">
        <v>3</v>
      </c>
      <c r="AL42" s="32">
        <v>3</v>
      </c>
      <c r="AM42" s="33"/>
      <c r="AN42" s="31">
        <f t="shared" si="7"/>
        <v>135</v>
      </c>
      <c r="AO42" s="31">
        <f t="shared" si="8"/>
        <v>21</v>
      </c>
    </row>
    <row r="43" spans="1:41" ht="15" customHeight="1">
      <c r="A43" s="37">
        <f t="shared" si="6"/>
        <v>44983</v>
      </c>
      <c r="B43" s="41">
        <v>44983</v>
      </c>
      <c r="C43" s="42" t="s">
        <v>57</v>
      </c>
      <c r="D43" s="42" t="s">
        <v>16</v>
      </c>
      <c r="E43" s="13" t="s">
        <v>24</v>
      </c>
      <c r="F43" s="35" t="s">
        <v>38</v>
      </c>
      <c r="G43" s="32"/>
      <c r="H43" s="33">
        <v>2</v>
      </c>
      <c r="I43" s="32">
        <v>1</v>
      </c>
      <c r="J43" s="33"/>
      <c r="K43" s="32"/>
      <c r="L43" s="33"/>
      <c r="M43" s="32"/>
      <c r="N43" s="33"/>
      <c r="O43" s="32">
        <v>3</v>
      </c>
      <c r="P43" s="33">
        <v>5</v>
      </c>
      <c r="Q43" s="32"/>
      <c r="R43" s="33"/>
      <c r="S43" s="32"/>
      <c r="T43" s="33"/>
      <c r="U43" s="32">
        <v>1</v>
      </c>
      <c r="V43" s="33">
        <v>1</v>
      </c>
      <c r="W43" s="32"/>
      <c r="X43" s="33"/>
      <c r="Y43" s="32">
        <v>2</v>
      </c>
      <c r="Z43" s="32"/>
      <c r="AA43" s="33"/>
      <c r="AB43" s="32"/>
      <c r="AC43" s="33"/>
      <c r="AD43" s="32"/>
      <c r="AE43" s="33"/>
      <c r="AF43" s="32"/>
      <c r="AG43" s="33">
        <v>2</v>
      </c>
      <c r="AH43" s="32"/>
      <c r="AI43" s="33"/>
      <c r="AJ43" s="32">
        <v>2</v>
      </c>
      <c r="AK43" s="33">
        <v>1</v>
      </c>
      <c r="AL43" s="32"/>
      <c r="AM43" s="33"/>
      <c r="AN43" s="31">
        <f t="shared" si="7"/>
        <v>20</v>
      </c>
      <c r="AO43" s="31">
        <f t="shared" si="8"/>
        <v>10</v>
      </c>
    </row>
    <row r="44" spans="1:41" ht="15" customHeight="1">
      <c r="A44" s="37">
        <f t="shared" si="6"/>
        <v>44983</v>
      </c>
      <c r="B44" s="41">
        <v>44983</v>
      </c>
      <c r="C44" s="40" t="s">
        <v>29</v>
      </c>
      <c r="D44" s="40" t="s">
        <v>17</v>
      </c>
      <c r="E44" s="12" t="s">
        <v>23</v>
      </c>
      <c r="F44" s="35" t="s">
        <v>38</v>
      </c>
      <c r="G44" s="32"/>
      <c r="H44" s="33"/>
      <c r="I44" s="32"/>
      <c r="J44" s="33"/>
      <c r="K44" s="32"/>
      <c r="L44" s="33"/>
      <c r="M44" s="32"/>
      <c r="N44" s="33"/>
      <c r="O44" s="32"/>
      <c r="P44" s="33"/>
      <c r="Q44" s="32"/>
      <c r="R44" s="33"/>
      <c r="S44" s="32"/>
      <c r="T44" s="33"/>
      <c r="U44" s="32"/>
      <c r="V44" s="33"/>
      <c r="W44" s="32"/>
      <c r="X44" s="33"/>
      <c r="Y44" s="32"/>
      <c r="Z44" s="32"/>
      <c r="AA44" s="33"/>
      <c r="AB44" s="32"/>
      <c r="AC44" s="33"/>
      <c r="AD44" s="32"/>
      <c r="AE44" s="33"/>
      <c r="AF44" s="32"/>
      <c r="AG44" s="33"/>
      <c r="AH44" s="32"/>
      <c r="AI44" s="33"/>
      <c r="AJ44" s="32">
        <v>1</v>
      </c>
      <c r="AK44" s="33"/>
      <c r="AL44" s="32"/>
      <c r="AM44" s="33"/>
      <c r="AN44" s="31">
        <f t="shared" si="7"/>
        <v>1</v>
      </c>
      <c r="AO44" s="31">
        <f t="shared" si="8"/>
        <v>1</v>
      </c>
    </row>
    <row r="45" spans="1:41" ht="15" customHeight="1">
      <c r="A45" s="37">
        <f t="shared" si="6"/>
        <v>44983</v>
      </c>
      <c r="B45" s="41">
        <v>44983</v>
      </c>
      <c r="C45" s="40" t="s">
        <v>36</v>
      </c>
      <c r="D45" s="40" t="s">
        <v>17</v>
      </c>
      <c r="E45" s="9" t="s">
        <v>22</v>
      </c>
      <c r="F45" s="35" t="s">
        <v>38</v>
      </c>
      <c r="G45" s="32"/>
      <c r="H45" s="33">
        <v>1</v>
      </c>
      <c r="I45" s="32">
        <v>4</v>
      </c>
      <c r="J45" s="33"/>
      <c r="K45" s="32"/>
      <c r="L45" s="33">
        <v>3</v>
      </c>
      <c r="M45" s="32">
        <v>1</v>
      </c>
      <c r="N45" s="33"/>
      <c r="O45" s="32"/>
      <c r="P45" s="33">
        <v>3</v>
      </c>
      <c r="Q45" s="32"/>
      <c r="R45" s="33">
        <v>1</v>
      </c>
      <c r="S45" s="32"/>
      <c r="T45" s="33"/>
      <c r="U45" s="32">
        <v>4</v>
      </c>
      <c r="V45" s="33"/>
      <c r="W45" s="32"/>
      <c r="X45" s="33"/>
      <c r="Y45" s="32">
        <v>3</v>
      </c>
      <c r="Z45" s="32"/>
      <c r="AA45" s="33"/>
      <c r="AB45" s="32"/>
      <c r="AC45" s="33"/>
      <c r="AD45" s="32"/>
      <c r="AE45" s="33">
        <v>3</v>
      </c>
      <c r="AF45" s="32"/>
      <c r="AG45" s="33">
        <v>5</v>
      </c>
      <c r="AH45" s="32"/>
      <c r="AI45" s="33">
        <v>1</v>
      </c>
      <c r="AJ45" s="32">
        <v>4</v>
      </c>
      <c r="AK45" s="33"/>
      <c r="AL45" s="32"/>
      <c r="AM45" s="33"/>
      <c r="AN45" s="31">
        <f t="shared" si="7"/>
        <v>33</v>
      </c>
      <c r="AO45" s="31">
        <f t="shared" si="8"/>
        <v>12</v>
      </c>
    </row>
    <row r="46" spans="1:41" ht="15" customHeight="1">
      <c r="A46" s="37">
        <f>B46</f>
        <v>44983</v>
      </c>
      <c r="B46" s="41">
        <v>44983</v>
      </c>
      <c r="C46" s="40" t="s">
        <v>32</v>
      </c>
      <c r="D46" s="40" t="s">
        <v>17</v>
      </c>
      <c r="E46" s="8" t="s">
        <v>21</v>
      </c>
      <c r="F46" s="35" t="s">
        <v>38</v>
      </c>
      <c r="G46" s="32"/>
      <c r="H46" s="33"/>
      <c r="I46" s="32">
        <v>1</v>
      </c>
      <c r="J46" s="33"/>
      <c r="K46" s="32"/>
      <c r="L46" s="33">
        <v>2</v>
      </c>
      <c r="M46" s="32">
        <v>1</v>
      </c>
      <c r="N46" s="33"/>
      <c r="O46" s="32"/>
      <c r="P46" s="33">
        <v>5</v>
      </c>
      <c r="Q46" s="32"/>
      <c r="R46" s="33">
        <v>2</v>
      </c>
      <c r="S46" s="32">
        <v>1</v>
      </c>
      <c r="T46" s="33"/>
      <c r="U46" s="32">
        <v>1</v>
      </c>
      <c r="V46" s="33"/>
      <c r="W46" s="32"/>
      <c r="X46" s="33"/>
      <c r="Y46" s="32"/>
      <c r="Z46" s="32">
        <v>3</v>
      </c>
      <c r="AA46" s="33"/>
      <c r="AB46" s="32"/>
      <c r="AC46" s="33"/>
      <c r="AD46" s="32"/>
      <c r="AE46" s="33">
        <v>3</v>
      </c>
      <c r="AF46" s="32"/>
      <c r="AG46" s="33">
        <v>3</v>
      </c>
      <c r="AH46" s="32">
        <v>3</v>
      </c>
      <c r="AI46" s="33">
        <v>1</v>
      </c>
      <c r="AJ46" s="32">
        <v>4</v>
      </c>
      <c r="AK46" s="33"/>
      <c r="AL46" s="32"/>
      <c r="AM46" s="33"/>
      <c r="AN46" s="31">
        <f t="shared" si="7"/>
        <v>30</v>
      </c>
      <c r="AO46" s="31">
        <f t="shared" si="8"/>
        <v>13</v>
      </c>
    </row>
    <row r="47" spans="1:41" ht="15" customHeight="1">
      <c r="A47" s="37">
        <f t="shared" si="6"/>
        <v>44983</v>
      </c>
      <c r="B47" s="41">
        <v>44983</v>
      </c>
      <c r="C47" s="40" t="s">
        <v>28</v>
      </c>
      <c r="D47" s="40" t="s">
        <v>15</v>
      </c>
      <c r="E47" s="7" t="s">
        <v>19</v>
      </c>
      <c r="F47" s="35" t="s">
        <v>38</v>
      </c>
      <c r="G47" s="32"/>
      <c r="H47" s="33"/>
      <c r="I47" s="32">
        <v>2</v>
      </c>
      <c r="J47" s="33">
        <v>2</v>
      </c>
      <c r="K47" s="32"/>
      <c r="L47" s="33">
        <v>1</v>
      </c>
      <c r="M47" s="32"/>
      <c r="N47" s="33"/>
      <c r="O47" s="32">
        <v>3</v>
      </c>
      <c r="P47" s="33">
        <v>6</v>
      </c>
      <c r="Q47" s="32">
        <v>1</v>
      </c>
      <c r="R47" s="33"/>
      <c r="S47" s="32">
        <v>4</v>
      </c>
      <c r="T47" s="33"/>
      <c r="U47" s="32">
        <v>2</v>
      </c>
      <c r="V47" s="33">
        <v>4</v>
      </c>
      <c r="W47" s="32">
        <v>3</v>
      </c>
      <c r="X47" s="33"/>
      <c r="Y47" s="32">
        <v>5</v>
      </c>
      <c r="Z47" s="32">
        <v>1</v>
      </c>
      <c r="AA47" s="33">
        <v>5</v>
      </c>
      <c r="AB47" s="32"/>
      <c r="AC47" s="33"/>
      <c r="AD47" s="32"/>
      <c r="AE47" s="33">
        <v>2</v>
      </c>
      <c r="AF47" s="32">
        <v>2</v>
      </c>
      <c r="AG47" s="33">
        <v>1</v>
      </c>
      <c r="AH47" s="32">
        <v>4</v>
      </c>
      <c r="AI47" s="33">
        <v>2</v>
      </c>
      <c r="AJ47" s="32">
        <v>6</v>
      </c>
      <c r="AK47" s="33"/>
      <c r="AL47" s="32">
        <v>1</v>
      </c>
      <c r="AM47" s="33"/>
      <c r="AN47" s="31">
        <f t="shared" si="7"/>
        <v>57</v>
      </c>
      <c r="AO47" s="31">
        <f t="shared" si="8"/>
        <v>20</v>
      </c>
    </row>
    <row r="48" spans="1:41" ht="15" customHeight="1">
      <c r="A48" s="37">
        <f t="shared" ref="A48" si="9">B48</f>
        <v>44983</v>
      </c>
      <c r="B48" s="41">
        <v>44983</v>
      </c>
      <c r="C48" s="40" t="s">
        <v>123</v>
      </c>
      <c r="D48" s="40" t="s">
        <v>15</v>
      </c>
      <c r="E48" s="7" t="s">
        <v>19</v>
      </c>
      <c r="F48" s="35" t="s">
        <v>38</v>
      </c>
      <c r="G48" s="32"/>
      <c r="H48" s="33">
        <v>2</v>
      </c>
      <c r="I48" s="32">
        <v>1</v>
      </c>
      <c r="J48" s="33"/>
      <c r="K48" s="32"/>
      <c r="L48" s="33">
        <v>1</v>
      </c>
      <c r="M48" s="32"/>
      <c r="N48" s="33"/>
      <c r="O48" s="32">
        <v>1</v>
      </c>
      <c r="P48" s="33">
        <v>1</v>
      </c>
      <c r="Q48" s="32">
        <v>1</v>
      </c>
      <c r="R48" s="33"/>
      <c r="S48" s="32">
        <v>1</v>
      </c>
      <c r="T48" s="33">
        <v>1</v>
      </c>
      <c r="U48" s="32"/>
      <c r="V48" s="33">
        <v>1</v>
      </c>
      <c r="W48" s="32">
        <v>2</v>
      </c>
      <c r="X48" s="33"/>
      <c r="Y48" s="32"/>
      <c r="Z48" s="32">
        <v>1</v>
      </c>
      <c r="AA48" s="33"/>
      <c r="AB48" s="32"/>
      <c r="AC48" s="33">
        <v>1</v>
      </c>
      <c r="AD48" s="32"/>
      <c r="AE48" s="33">
        <v>1</v>
      </c>
      <c r="AF48" s="32"/>
      <c r="AG48" s="33">
        <v>2</v>
      </c>
      <c r="AH48" s="32">
        <v>1</v>
      </c>
      <c r="AI48" s="33">
        <v>1</v>
      </c>
      <c r="AJ48" s="32">
        <v>2</v>
      </c>
      <c r="AK48" s="33">
        <v>3</v>
      </c>
      <c r="AL48" s="32"/>
      <c r="AM48" s="33"/>
      <c r="AN48" s="31">
        <f t="shared" si="7"/>
        <v>24</v>
      </c>
      <c r="AO48" s="31">
        <f t="shared" si="8"/>
        <v>18</v>
      </c>
    </row>
    <row r="49" spans="1:41" ht="15" customHeight="1">
      <c r="A49" s="37">
        <f>B49</f>
        <v>44988</v>
      </c>
      <c r="B49" s="41">
        <v>44988</v>
      </c>
      <c r="C49" s="39" t="s">
        <v>65</v>
      </c>
      <c r="D49" s="39" t="s">
        <v>14</v>
      </c>
      <c r="E49" s="3" t="s">
        <v>48</v>
      </c>
      <c r="F49" s="35" t="s">
        <v>38</v>
      </c>
      <c r="G49" s="32"/>
      <c r="H49" s="33"/>
      <c r="I49" s="32">
        <v>1</v>
      </c>
      <c r="J49" s="33"/>
      <c r="K49" s="32"/>
      <c r="L49" s="33">
        <v>11</v>
      </c>
      <c r="M49" s="32"/>
      <c r="N49" s="33"/>
      <c r="O49" s="32"/>
      <c r="P49" s="33">
        <v>15</v>
      </c>
      <c r="Q49" s="32"/>
      <c r="R49" s="33">
        <v>7</v>
      </c>
      <c r="S49" s="32"/>
      <c r="T49" s="33"/>
      <c r="U49" s="32">
        <v>3</v>
      </c>
      <c r="V49" s="33"/>
      <c r="W49" s="32"/>
      <c r="X49" s="33"/>
      <c r="Y49" s="32"/>
      <c r="Z49" s="32"/>
      <c r="AA49" s="33"/>
      <c r="AB49" s="32"/>
      <c r="AC49" s="33"/>
      <c r="AD49" s="32"/>
      <c r="AE49" s="33"/>
      <c r="AF49" s="32">
        <v>1</v>
      </c>
      <c r="AG49" s="33"/>
      <c r="AH49" s="32">
        <v>1</v>
      </c>
      <c r="AI49" s="33">
        <v>2</v>
      </c>
      <c r="AJ49" s="32">
        <v>5</v>
      </c>
      <c r="AK49" s="33">
        <v>1</v>
      </c>
      <c r="AL49" s="32">
        <v>3</v>
      </c>
      <c r="AM49" s="33"/>
      <c r="AN49" s="31">
        <f t="shared" si="7"/>
        <v>50</v>
      </c>
      <c r="AO49" s="31">
        <f t="shared" si="8"/>
        <v>11</v>
      </c>
    </row>
    <row r="50" spans="1:41" ht="15" customHeight="1">
      <c r="A50" s="37">
        <f t="shared" ref="A50:A52" si="10">B50</f>
        <v>44990</v>
      </c>
      <c r="B50" s="41">
        <v>44990</v>
      </c>
      <c r="C50" s="39" t="s">
        <v>45</v>
      </c>
      <c r="D50" s="39" t="s">
        <v>44</v>
      </c>
      <c r="E50" s="10" t="s">
        <v>46</v>
      </c>
      <c r="F50" s="35" t="s">
        <v>38</v>
      </c>
      <c r="G50" s="32"/>
      <c r="H50" s="33">
        <v>2</v>
      </c>
      <c r="I50" s="32"/>
      <c r="J50" s="33"/>
      <c r="K50" s="32"/>
      <c r="L50" s="33"/>
      <c r="M50" s="32"/>
      <c r="N50" s="33"/>
      <c r="O50" s="32"/>
      <c r="P50" s="33">
        <v>6</v>
      </c>
      <c r="Q50" s="32"/>
      <c r="R50" s="33"/>
      <c r="S50" s="32"/>
      <c r="T50" s="33"/>
      <c r="U50" s="32"/>
      <c r="V50" s="33"/>
      <c r="W50" s="32"/>
      <c r="X50" s="33"/>
      <c r="Y50" s="32"/>
      <c r="Z50" s="32"/>
      <c r="AA50" s="33">
        <v>3</v>
      </c>
      <c r="AB50" s="32"/>
      <c r="AC50" s="33"/>
      <c r="AD50" s="32"/>
      <c r="AE50" s="33">
        <v>2</v>
      </c>
      <c r="AF50" s="32"/>
      <c r="AG50" s="33"/>
      <c r="AH50" s="32">
        <v>2</v>
      </c>
      <c r="AI50" s="33"/>
      <c r="AJ50" s="32">
        <v>3</v>
      </c>
      <c r="AK50" s="33">
        <v>1</v>
      </c>
      <c r="AL50" s="32"/>
      <c r="AM50" s="33"/>
      <c r="AN50" s="31">
        <f t="shared" si="7"/>
        <v>19</v>
      </c>
      <c r="AO50" s="31">
        <f t="shared" si="8"/>
        <v>7</v>
      </c>
    </row>
    <row r="51" spans="1:41" ht="15" customHeight="1">
      <c r="A51" s="37">
        <f t="shared" si="10"/>
        <v>44990</v>
      </c>
      <c r="B51" s="41">
        <v>44990</v>
      </c>
      <c r="C51" s="42" t="s">
        <v>7</v>
      </c>
      <c r="D51" s="40" t="s">
        <v>15</v>
      </c>
      <c r="E51" s="7" t="s">
        <v>124</v>
      </c>
      <c r="F51" s="35" t="s">
        <v>38</v>
      </c>
      <c r="G51" s="32"/>
      <c r="H51" s="33"/>
      <c r="I51" s="32"/>
      <c r="J51" s="33"/>
      <c r="K51" s="32"/>
      <c r="L51" s="33"/>
      <c r="M51" s="32"/>
      <c r="N51" s="33"/>
      <c r="O51" s="32"/>
      <c r="P51" s="33">
        <v>2</v>
      </c>
      <c r="Q51" s="32"/>
      <c r="R51" s="33"/>
      <c r="S51" s="32"/>
      <c r="T51" s="33"/>
      <c r="U51" s="32"/>
      <c r="V51" s="33"/>
      <c r="W51" s="32"/>
      <c r="X51" s="33"/>
      <c r="Y51" s="32"/>
      <c r="Z51" s="32"/>
      <c r="AA51" s="33"/>
      <c r="AB51" s="32"/>
      <c r="AC51" s="33"/>
      <c r="AD51" s="32"/>
      <c r="AE51" s="33">
        <v>5</v>
      </c>
      <c r="AF51" s="32"/>
      <c r="AG51" s="33"/>
      <c r="AH51" s="32"/>
      <c r="AI51" s="33"/>
      <c r="AJ51" s="32">
        <v>2</v>
      </c>
      <c r="AK51" s="33"/>
      <c r="AL51" s="32"/>
      <c r="AM51" s="33"/>
      <c r="AN51" s="31">
        <f t="shared" si="7"/>
        <v>9</v>
      </c>
      <c r="AO51" s="31">
        <f t="shared" si="8"/>
        <v>3</v>
      </c>
    </row>
    <row r="52" spans="1:41" ht="15" customHeight="1">
      <c r="A52" s="37">
        <f t="shared" si="10"/>
        <v>45017</v>
      </c>
      <c r="B52" s="41">
        <v>45017</v>
      </c>
      <c r="C52" s="40" t="s">
        <v>58</v>
      </c>
      <c r="D52" s="40" t="s">
        <v>17</v>
      </c>
      <c r="E52" s="13" t="s">
        <v>24</v>
      </c>
      <c r="F52" s="35" t="s">
        <v>61</v>
      </c>
      <c r="G52" s="32"/>
      <c r="H52" s="33"/>
      <c r="I52" s="32"/>
      <c r="J52" s="33">
        <v>1</v>
      </c>
      <c r="K52" s="32"/>
      <c r="L52" s="33"/>
      <c r="M52" s="32"/>
      <c r="N52" s="33"/>
      <c r="O52" s="32">
        <v>1</v>
      </c>
      <c r="P52" s="33">
        <v>5</v>
      </c>
      <c r="Q52" s="32">
        <v>4</v>
      </c>
      <c r="R52" s="33"/>
      <c r="S52" s="32"/>
      <c r="T52" s="33"/>
      <c r="U52" s="32">
        <v>4</v>
      </c>
      <c r="V52" s="33">
        <v>1</v>
      </c>
      <c r="W52" s="32"/>
      <c r="X52" s="33"/>
      <c r="Y52" s="32">
        <v>2</v>
      </c>
      <c r="Z52" s="32"/>
      <c r="AA52" s="33"/>
      <c r="AB52" s="32"/>
      <c r="AC52" s="33"/>
      <c r="AD52" s="32"/>
      <c r="AE52" s="33"/>
      <c r="AF52" s="32"/>
      <c r="AG52" s="33">
        <v>1</v>
      </c>
      <c r="AH52" s="32"/>
      <c r="AI52" s="33"/>
      <c r="AJ52" s="32"/>
      <c r="AK52" s="33">
        <v>1</v>
      </c>
      <c r="AL52" s="32"/>
      <c r="AM52" s="33"/>
      <c r="AN52" s="31">
        <f t="shared" si="7"/>
        <v>20</v>
      </c>
      <c r="AO52" s="31">
        <f t="shared" si="8"/>
        <v>9</v>
      </c>
    </row>
    <row r="53" spans="1:41" ht="15" customHeight="1">
      <c r="A53" s="37">
        <f t="shared" si="6"/>
        <v>45018</v>
      </c>
      <c r="B53" s="41">
        <v>45018</v>
      </c>
      <c r="C53" s="40" t="s">
        <v>9</v>
      </c>
      <c r="D53" s="40" t="s">
        <v>15</v>
      </c>
      <c r="E53" s="3" t="s">
        <v>125</v>
      </c>
      <c r="F53" s="35" t="s">
        <v>61</v>
      </c>
      <c r="G53" s="32">
        <v>1</v>
      </c>
      <c r="H53" s="33">
        <v>1</v>
      </c>
      <c r="I53" s="32">
        <v>2</v>
      </c>
      <c r="J53" s="33"/>
      <c r="K53" s="32"/>
      <c r="L53" s="33">
        <v>1</v>
      </c>
      <c r="M53" s="32"/>
      <c r="N53" s="33"/>
      <c r="O53" s="32"/>
      <c r="P53" s="33">
        <v>3</v>
      </c>
      <c r="Q53" s="32"/>
      <c r="R53" s="33"/>
      <c r="S53" s="32"/>
      <c r="T53" s="33"/>
      <c r="U53" s="32">
        <v>2</v>
      </c>
      <c r="V53" s="33"/>
      <c r="W53" s="32"/>
      <c r="X53" s="33"/>
      <c r="Y53" s="32">
        <v>2</v>
      </c>
      <c r="Z53" s="32">
        <v>1</v>
      </c>
      <c r="AA53" s="33"/>
      <c r="AB53" s="32"/>
      <c r="AC53" s="33"/>
      <c r="AD53" s="32"/>
      <c r="AE53" s="33">
        <v>1</v>
      </c>
      <c r="AF53" s="32"/>
      <c r="AG53" s="33">
        <v>3</v>
      </c>
      <c r="AH53" s="32"/>
      <c r="AI53" s="33">
        <v>2</v>
      </c>
      <c r="AJ53" s="32">
        <v>3</v>
      </c>
      <c r="AK53" s="33"/>
      <c r="AL53" s="32">
        <v>1</v>
      </c>
      <c r="AM53" s="33"/>
      <c r="AN53" s="31">
        <f t="shared" si="7"/>
        <v>23</v>
      </c>
      <c r="AO53" s="31">
        <f t="shared" si="8"/>
        <v>13</v>
      </c>
    </row>
    <row r="54" spans="1:41" ht="15" customHeight="1">
      <c r="A54" s="37">
        <f t="shared" ref="A54" si="11">B54</f>
        <v>45018</v>
      </c>
      <c r="B54" s="41">
        <v>45018</v>
      </c>
      <c r="C54" s="40" t="s">
        <v>9</v>
      </c>
      <c r="D54" s="40" t="s">
        <v>15</v>
      </c>
      <c r="E54" s="3" t="s">
        <v>126</v>
      </c>
      <c r="F54" s="35" t="s">
        <v>61</v>
      </c>
      <c r="G54" s="32">
        <v>2</v>
      </c>
      <c r="H54" s="33">
        <v>1</v>
      </c>
      <c r="I54" s="32"/>
      <c r="J54" s="33">
        <v>1</v>
      </c>
      <c r="K54" s="32"/>
      <c r="L54" s="33"/>
      <c r="M54" s="32"/>
      <c r="N54" s="33"/>
      <c r="O54" s="32">
        <v>2</v>
      </c>
      <c r="P54" s="33">
        <v>6</v>
      </c>
      <c r="Q54" s="32">
        <v>1</v>
      </c>
      <c r="R54" s="33"/>
      <c r="S54" s="32"/>
      <c r="T54" s="33">
        <v>1</v>
      </c>
      <c r="U54" s="32"/>
      <c r="V54" s="33"/>
      <c r="W54" s="32">
        <v>2</v>
      </c>
      <c r="X54" s="33"/>
      <c r="Y54" s="32"/>
      <c r="Z54" s="32">
        <v>3</v>
      </c>
      <c r="AA54" s="33">
        <v>3</v>
      </c>
      <c r="AB54" s="32"/>
      <c r="AC54" s="33"/>
      <c r="AD54" s="32"/>
      <c r="AE54" s="33"/>
      <c r="AF54" s="32"/>
      <c r="AG54" s="33">
        <v>3</v>
      </c>
      <c r="AH54" s="32">
        <v>2</v>
      </c>
      <c r="AI54" s="33"/>
      <c r="AJ54" s="32">
        <v>4</v>
      </c>
      <c r="AK54" s="33"/>
      <c r="AL54" s="32"/>
      <c r="AM54" s="33"/>
      <c r="AN54" s="31">
        <f t="shared" ref="AN54" si="12">SUM(G54:AM54)</f>
        <v>31</v>
      </c>
      <c r="AO54" s="31">
        <f t="shared" ref="AO54" si="13">COUNTA(G54:AM54)</f>
        <v>13</v>
      </c>
    </row>
    <row r="55" spans="1:41" ht="15" customHeight="1">
      <c r="A55" s="18">
        <f t="shared" si="6"/>
        <v>45023</v>
      </c>
      <c r="B55" s="16">
        <v>45023</v>
      </c>
      <c r="C55" s="4" t="s">
        <v>65</v>
      </c>
      <c r="D55" s="4" t="s">
        <v>14</v>
      </c>
      <c r="E55" s="3" t="s">
        <v>48</v>
      </c>
      <c r="F55" s="34" t="s">
        <v>38</v>
      </c>
      <c r="G55" s="32"/>
      <c r="H55" s="33"/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2"/>
      <c r="AA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2"/>
      <c r="AM55" s="33"/>
      <c r="AN55" s="31">
        <f t="shared" si="7"/>
        <v>0</v>
      </c>
      <c r="AO55" s="31">
        <f t="shared" si="8"/>
        <v>0</v>
      </c>
    </row>
    <row r="56" spans="1:41" ht="15" customHeight="1">
      <c r="A56" s="43">
        <f t="shared" ref="A56:A69" si="14">B56</f>
        <v>45028</v>
      </c>
      <c r="B56" s="44">
        <v>45028</v>
      </c>
      <c r="C56" s="45" t="s">
        <v>55</v>
      </c>
      <c r="D56" s="45" t="s">
        <v>14</v>
      </c>
      <c r="E56" s="46" t="s">
        <v>20</v>
      </c>
      <c r="F56" s="47" t="s">
        <v>38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1">
        <f t="shared" si="7"/>
        <v>0</v>
      </c>
      <c r="AO56" s="31">
        <f t="shared" si="8"/>
        <v>0</v>
      </c>
    </row>
    <row r="57" spans="1:41" ht="15" customHeight="1">
      <c r="A57" s="43">
        <f t="shared" si="14"/>
        <v>45028</v>
      </c>
      <c r="B57" s="44">
        <v>45028</v>
      </c>
      <c r="C57" s="45" t="s">
        <v>55</v>
      </c>
      <c r="D57" s="45" t="s">
        <v>14</v>
      </c>
      <c r="E57" s="46" t="s">
        <v>50</v>
      </c>
      <c r="F57" s="47" t="s">
        <v>38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1">
        <f t="shared" si="7"/>
        <v>0</v>
      </c>
      <c r="AO57" s="31">
        <f t="shared" si="8"/>
        <v>0</v>
      </c>
    </row>
    <row r="58" spans="1:41" ht="15" customHeight="1">
      <c r="A58" s="48">
        <f>B58</f>
        <v>45051</v>
      </c>
      <c r="B58" s="49">
        <v>45051</v>
      </c>
      <c r="C58" s="42" t="s">
        <v>65</v>
      </c>
      <c r="D58" s="42" t="s">
        <v>14</v>
      </c>
      <c r="E58" s="3" t="s">
        <v>48</v>
      </c>
      <c r="F58" s="35" t="s">
        <v>38</v>
      </c>
      <c r="G58" s="32"/>
      <c r="H58" s="33">
        <v>3</v>
      </c>
      <c r="I58" s="32">
        <v>1</v>
      </c>
      <c r="J58" s="33"/>
      <c r="K58" s="32"/>
      <c r="L58" s="33">
        <v>4</v>
      </c>
      <c r="M58" s="32">
        <v>1</v>
      </c>
      <c r="N58" s="33"/>
      <c r="O58" s="32"/>
      <c r="P58" s="33">
        <v>5</v>
      </c>
      <c r="Q58" s="32"/>
      <c r="R58" s="33">
        <v>4</v>
      </c>
      <c r="S58" s="32"/>
      <c r="T58" s="33"/>
      <c r="U58" s="32">
        <v>1</v>
      </c>
      <c r="V58" s="33"/>
      <c r="W58" s="32"/>
      <c r="X58" s="33"/>
      <c r="Y58" s="32">
        <v>9</v>
      </c>
      <c r="Z58" s="32">
        <v>3</v>
      </c>
      <c r="AA58" s="33"/>
      <c r="AB58" s="32"/>
      <c r="AC58" s="33">
        <v>4</v>
      </c>
      <c r="AD58" s="32"/>
      <c r="AE58" s="33">
        <v>1</v>
      </c>
      <c r="AF58" s="32"/>
      <c r="AG58" s="33">
        <v>1</v>
      </c>
      <c r="AH58" s="32">
        <v>9</v>
      </c>
      <c r="AI58" s="33"/>
      <c r="AJ58" s="32">
        <v>6</v>
      </c>
      <c r="AK58" s="33">
        <v>1</v>
      </c>
      <c r="AL58" s="32">
        <v>1</v>
      </c>
      <c r="AM58" s="33"/>
      <c r="AN58" s="31">
        <f>SUM(G58:AM58)</f>
        <v>54</v>
      </c>
      <c r="AO58" s="31">
        <f>COUNTA(G58:AM58)</f>
        <v>16</v>
      </c>
    </row>
    <row r="59" spans="1:41" ht="15" customHeight="1">
      <c r="A59" s="18">
        <f>B59</f>
        <v>45080</v>
      </c>
      <c r="B59" s="19">
        <v>45080</v>
      </c>
      <c r="C59" s="14" t="s">
        <v>39</v>
      </c>
      <c r="D59" s="14" t="s">
        <v>15</v>
      </c>
      <c r="E59" s="7" t="s">
        <v>127</v>
      </c>
      <c r="F59" s="34" t="s">
        <v>37</v>
      </c>
      <c r="G59" s="32"/>
      <c r="H59" s="33"/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3"/>
      <c r="U59" s="32"/>
      <c r="V59" s="33"/>
      <c r="W59" s="32"/>
      <c r="X59" s="33"/>
      <c r="Y59" s="32"/>
      <c r="Z59" s="32"/>
      <c r="AA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2"/>
      <c r="AM59" s="33"/>
      <c r="AN59" s="31">
        <f t="shared" si="7"/>
        <v>0</v>
      </c>
      <c r="AO59" s="31">
        <f t="shared" si="8"/>
        <v>0</v>
      </c>
    </row>
    <row r="60" spans="1:41" ht="15" customHeight="1">
      <c r="A60" s="37">
        <f t="shared" ref="A60:A62" si="15">B60</f>
        <v>45080</v>
      </c>
      <c r="B60" s="41">
        <v>45080</v>
      </c>
      <c r="C60" s="50" t="s">
        <v>34</v>
      </c>
      <c r="D60" s="50" t="s">
        <v>15</v>
      </c>
      <c r="E60" s="15" t="s">
        <v>3</v>
      </c>
      <c r="F60" s="35" t="s">
        <v>37</v>
      </c>
      <c r="G60" s="32">
        <v>2</v>
      </c>
      <c r="H60" s="33"/>
      <c r="I60" s="32">
        <v>6</v>
      </c>
      <c r="J60" s="33"/>
      <c r="K60" s="32">
        <v>5</v>
      </c>
      <c r="L60" s="33">
        <v>1</v>
      </c>
      <c r="M60" s="32">
        <v>3</v>
      </c>
      <c r="N60" s="33"/>
      <c r="O60" s="32"/>
      <c r="P60" s="33"/>
      <c r="Q60" s="32"/>
      <c r="R60" s="33">
        <v>1</v>
      </c>
      <c r="S60" s="32"/>
      <c r="T60" s="33"/>
      <c r="U60" s="32">
        <v>4</v>
      </c>
      <c r="V60" s="33">
        <v>6</v>
      </c>
      <c r="W60" s="32"/>
      <c r="X60" s="33"/>
      <c r="Y60" s="32"/>
      <c r="Z60" s="32"/>
      <c r="AA60" s="33"/>
      <c r="AB60" s="32"/>
      <c r="AC60" s="33"/>
      <c r="AD60" s="32"/>
      <c r="AE60" s="33">
        <v>1</v>
      </c>
      <c r="AF60" s="32">
        <v>3</v>
      </c>
      <c r="AG60" s="33"/>
      <c r="AH60" s="32">
        <v>12</v>
      </c>
      <c r="AI60" s="33">
        <v>1</v>
      </c>
      <c r="AJ60" s="32">
        <v>7</v>
      </c>
      <c r="AK60" s="33">
        <v>4</v>
      </c>
      <c r="AL60" s="32"/>
      <c r="AM60" s="33">
        <v>4</v>
      </c>
      <c r="AN60" s="31">
        <f t="shared" si="7"/>
        <v>60</v>
      </c>
      <c r="AO60" s="31">
        <f t="shared" si="8"/>
        <v>15</v>
      </c>
    </row>
    <row r="61" spans="1:41" ht="15" customHeight="1">
      <c r="A61" s="37">
        <f>B61</f>
        <v>45080</v>
      </c>
      <c r="B61" s="41">
        <v>45080</v>
      </c>
      <c r="C61" s="40" t="s">
        <v>40</v>
      </c>
      <c r="D61" s="40" t="s">
        <v>15</v>
      </c>
      <c r="E61" s="6" t="s">
        <v>20</v>
      </c>
      <c r="F61" s="34" t="s">
        <v>37</v>
      </c>
      <c r="G61" s="32">
        <v>3</v>
      </c>
      <c r="H61" s="33">
        <v>1</v>
      </c>
      <c r="I61" s="32">
        <v>5</v>
      </c>
      <c r="J61" s="33">
        <v>8</v>
      </c>
      <c r="K61" s="32">
        <v>3</v>
      </c>
      <c r="L61" s="33">
        <v>3</v>
      </c>
      <c r="M61" s="32">
        <v>3</v>
      </c>
      <c r="N61" s="33">
        <v>9</v>
      </c>
      <c r="O61" s="32"/>
      <c r="P61" s="33">
        <v>17</v>
      </c>
      <c r="Q61" s="32"/>
      <c r="R61" s="33">
        <v>5</v>
      </c>
      <c r="S61" s="32"/>
      <c r="T61" s="33"/>
      <c r="U61" s="32">
        <v>4</v>
      </c>
      <c r="V61" s="33">
        <v>7</v>
      </c>
      <c r="W61" s="32">
        <v>7</v>
      </c>
      <c r="X61" s="33"/>
      <c r="Y61" s="32"/>
      <c r="Z61" s="32">
        <v>1</v>
      </c>
      <c r="AA61" s="33"/>
      <c r="AB61" s="32"/>
      <c r="AC61" s="33"/>
      <c r="AD61" s="32"/>
      <c r="AE61" s="33">
        <v>6</v>
      </c>
      <c r="AF61" s="32">
        <v>4</v>
      </c>
      <c r="AG61" s="33">
        <v>1</v>
      </c>
      <c r="AH61" s="32">
        <v>8</v>
      </c>
      <c r="AI61" s="33">
        <v>2</v>
      </c>
      <c r="AJ61" s="32">
        <v>7</v>
      </c>
      <c r="AK61" s="33">
        <v>5</v>
      </c>
      <c r="AL61" s="32"/>
      <c r="AM61" s="33"/>
      <c r="AN61" s="31">
        <f t="shared" si="7"/>
        <v>109</v>
      </c>
      <c r="AO61" s="31">
        <f t="shared" si="8"/>
        <v>21</v>
      </c>
    </row>
    <row r="62" spans="1:41" ht="15" customHeight="1">
      <c r="A62" s="37">
        <f t="shared" si="15"/>
        <v>45080</v>
      </c>
      <c r="B62" s="41">
        <v>45080</v>
      </c>
      <c r="C62" s="40" t="s">
        <v>35</v>
      </c>
      <c r="D62" s="40" t="s">
        <v>15</v>
      </c>
      <c r="E62" s="11" t="s">
        <v>31</v>
      </c>
      <c r="F62" s="34" t="s">
        <v>37</v>
      </c>
      <c r="G62" s="32">
        <v>1</v>
      </c>
      <c r="H62" s="33">
        <v>1</v>
      </c>
      <c r="I62" s="32">
        <v>8</v>
      </c>
      <c r="J62" s="33">
        <v>6</v>
      </c>
      <c r="K62" s="32">
        <v>4</v>
      </c>
      <c r="L62" s="33">
        <v>6</v>
      </c>
      <c r="M62" s="32">
        <v>7</v>
      </c>
      <c r="N62" s="33"/>
      <c r="O62" s="32"/>
      <c r="P62" s="33">
        <v>14</v>
      </c>
      <c r="Q62" s="32"/>
      <c r="R62" s="33">
        <v>2</v>
      </c>
      <c r="S62" s="32"/>
      <c r="T62" s="33"/>
      <c r="U62" s="32">
        <v>3</v>
      </c>
      <c r="V62" s="33">
        <v>14</v>
      </c>
      <c r="W62" s="32">
        <v>4</v>
      </c>
      <c r="X62" s="33"/>
      <c r="Y62" s="32"/>
      <c r="Z62" s="32">
        <v>5</v>
      </c>
      <c r="AA62" s="33"/>
      <c r="AB62" s="32"/>
      <c r="AC62" s="33"/>
      <c r="AD62" s="32"/>
      <c r="AE62" s="33">
        <v>8</v>
      </c>
      <c r="AF62" s="32">
        <v>5</v>
      </c>
      <c r="AG62" s="33"/>
      <c r="AH62" s="32">
        <v>10</v>
      </c>
      <c r="AI62" s="33">
        <v>8</v>
      </c>
      <c r="AJ62" s="32">
        <v>8</v>
      </c>
      <c r="AK62" s="33">
        <v>3</v>
      </c>
      <c r="AL62" s="32"/>
      <c r="AM62" s="33"/>
      <c r="AN62" s="31">
        <f t="shared" si="7"/>
        <v>117</v>
      </c>
      <c r="AO62" s="31">
        <f t="shared" si="8"/>
        <v>19</v>
      </c>
    </row>
    <row r="63" spans="1:41" ht="15" customHeight="1">
      <c r="A63" s="18">
        <f t="shared" si="14"/>
        <v>45088</v>
      </c>
      <c r="B63" s="17">
        <v>45088</v>
      </c>
      <c r="C63" s="4" t="s">
        <v>52</v>
      </c>
      <c r="D63" s="14" t="s">
        <v>15</v>
      </c>
      <c r="E63" s="3" t="s">
        <v>51</v>
      </c>
      <c r="F63" s="34" t="s">
        <v>61</v>
      </c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3"/>
      <c r="Y63" s="32"/>
      <c r="Z63" s="32"/>
      <c r="AA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2"/>
      <c r="AM63" s="33"/>
      <c r="AN63" s="31">
        <f t="shared" ref="AN63:AN72" si="16">SUM(G63:AM63)</f>
        <v>0</v>
      </c>
      <c r="AO63" s="31">
        <f t="shared" ref="AO63:AO69" si="17">COUNTA(G63:AM63)</f>
        <v>0</v>
      </c>
    </row>
    <row r="64" spans="1:41" ht="15" customHeight="1">
      <c r="A64" s="51" t="str">
        <f t="shared" si="14"/>
        <v>Bonus</v>
      </c>
      <c r="B64" s="51" t="s">
        <v>99</v>
      </c>
      <c r="C64" s="51" t="s">
        <v>100</v>
      </c>
      <c r="D64" s="51" t="s">
        <v>102</v>
      </c>
      <c r="E64" s="51" t="s">
        <v>117</v>
      </c>
      <c r="F64" s="51" t="s">
        <v>101</v>
      </c>
      <c r="G64" s="32"/>
      <c r="H64" s="33"/>
      <c r="I64" s="32">
        <v>2</v>
      </c>
      <c r="J64" s="33">
        <v>1</v>
      </c>
      <c r="K64" s="32"/>
      <c r="L64" s="33">
        <v>1</v>
      </c>
      <c r="M64" s="32">
        <v>1</v>
      </c>
      <c r="N64" s="33"/>
      <c r="O64" s="32">
        <v>1</v>
      </c>
      <c r="P64" s="33">
        <v>3</v>
      </c>
      <c r="Q64" s="32">
        <v>1</v>
      </c>
      <c r="R64" s="33"/>
      <c r="S64" s="32"/>
      <c r="T64" s="33"/>
      <c r="U64" s="32">
        <v>2</v>
      </c>
      <c r="V64" s="33"/>
      <c r="W64" s="32"/>
      <c r="X64" s="33"/>
      <c r="Y64" s="32"/>
      <c r="Z64" s="32"/>
      <c r="AA64" s="33"/>
      <c r="AB64" s="32"/>
      <c r="AC64" s="33"/>
      <c r="AD64" s="32"/>
      <c r="AE64" s="33"/>
      <c r="AF64" s="32"/>
      <c r="AG64" s="33">
        <v>1</v>
      </c>
      <c r="AH64" s="32"/>
      <c r="AI64" s="33"/>
      <c r="AJ64" s="32">
        <v>4</v>
      </c>
      <c r="AK64" s="33"/>
      <c r="AL64" s="32">
        <v>1</v>
      </c>
      <c r="AM64" s="33"/>
      <c r="AN64" s="31">
        <f t="shared" si="16"/>
        <v>18</v>
      </c>
      <c r="AO64" s="31">
        <f t="shared" si="17"/>
        <v>11</v>
      </c>
    </row>
    <row r="65" spans="1:41" ht="15" customHeight="1">
      <c r="A65" s="51" t="str">
        <f t="shared" si="14"/>
        <v>Bonus</v>
      </c>
      <c r="B65" s="51" t="s">
        <v>99</v>
      </c>
      <c r="C65" s="51" t="s">
        <v>103</v>
      </c>
      <c r="D65" s="51" t="s">
        <v>105</v>
      </c>
      <c r="E65" s="51" t="s">
        <v>117</v>
      </c>
      <c r="F65" s="51" t="s">
        <v>104</v>
      </c>
      <c r="G65" s="32">
        <v>1</v>
      </c>
      <c r="H65" s="33"/>
      <c r="I65" s="32"/>
      <c r="J65" s="33"/>
      <c r="K65" s="32"/>
      <c r="L65" s="33">
        <v>2</v>
      </c>
      <c r="M65" s="32"/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33">
        <v>3</v>
      </c>
      <c r="Y65" s="32"/>
      <c r="Z65" s="32"/>
      <c r="AA65" s="33"/>
      <c r="AB65" s="32"/>
      <c r="AC65" s="33"/>
      <c r="AD65" s="32"/>
      <c r="AE65" s="33"/>
      <c r="AF65" s="32"/>
      <c r="AG65" s="33"/>
      <c r="AH65" s="32"/>
      <c r="AI65" s="33"/>
      <c r="AJ65" s="32">
        <v>3</v>
      </c>
      <c r="AK65" s="33"/>
      <c r="AL65" s="32"/>
      <c r="AM65" s="33"/>
      <c r="AN65" s="31">
        <f t="shared" si="16"/>
        <v>9</v>
      </c>
      <c r="AO65" s="31">
        <f t="shared" si="17"/>
        <v>4</v>
      </c>
    </row>
    <row r="66" spans="1:41" ht="15" customHeight="1">
      <c r="A66" s="51" t="str">
        <f t="shared" si="14"/>
        <v>Bonus</v>
      </c>
      <c r="B66" s="51" t="s">
        <v>99</v>
      </c>
      <c r="C66" s="51" t="s">
        <v>106</v>
      </c>
      <c r="D66" s="51" t="s">
        <v>108</v>
      </c>
      <c r="E66" s="51" t="s">
        <v>117</v>
      </c>
      <c r="F66" s="51" t="s">
        <v>107</v>
      </c>
      <c r="G66" s="32"/>
      <c r="H66" s="33">
        <v>100</v>
      </c>
      <c r="I66" s="32"/>
      <c r="J66" s="33"/>
      <c r="K66" s="32"/>
      <c r="L66" s="33"/>
      <c r="M66" s="32"/>
      <c r="N66" s="33"/>
      <c r="O66" s="32"/>
      <c r="P66" s="33">
        <v>100</v>
      </c>
      <c r="Q66" s="32"/>
      <c r="R66" s="33"/>
      <c r="S66" s="32"/>
      <c r="T66" s="33"/>
      <c r="U66" s="32"/>
      <c r="V66" s="33"/>
      <c r="W66" s="32"/>
      <c r="X66" s="33"/>
      <c r="Y66" s="32"/>
      <c r="Z66" s="32"/>
      <c r="AA66" s="33"/>
      <c r="AB66" s="32"/>
      <c r="AC66" s="33"/>
      <c r="AD66" s="32">
        <v>100</v>
      </c>
      <c r="AE66" s="33"/>
      <c r="AF66" s="32"/>
      <c r="AG66" s="33"/>
      <c r="AH66" s="32"/>
      <c r="AI66" s="33"/>
      <c r="AJ66" s="32"/>
      <c r="AK66" s="33"/>
      <c r="AL66" s="32"/>
      <c r="AM66" s="33"/>
      <c r="AN66" s="31">
        <f t="shared" si="16"/>
        <v>300</v>
      </c>
      <c r="AO66" s="31">
        <f t="shared" si="17"/>
        <v>3</v>
      </c>
    </row>
    <row r="67" spans="1:41" ht="15" customHeight="1">
      <c r="A67" s="51" t="str">
        <f t="shared" si="14"/>
        <v>Bonus</v>
      </c>
      <c r="B67" s="51" t="s">
        <v>99</v>
      </c>
      <c r="C67" s="51" t="s">
        <v>109</v>
      </c>
      <c r="D67" s="51" t="s">
        <v>111</v>
      </c>
      <c r="E67" s="51" t="s">
        <v>117</v>
      </c>
      <c r="F67" s="51" t="s">
        <v>110</v>
      </c>
      <c r="G67" s="32"/>
      <c r="H67" s="33">
        <v>10</v>
      </c>
      <c r="I67" s="32"/>
      <c r="J67" s="33">
        <v>10</v>
      </c>
      <c r="K67" s="32">
        <v>10</v>
      </c>
      <c r="L67" s="33">
        <v>10</v>
      </c>
      <c r="M67" s="32">
        <v>10</v>
      </c>
      <c r="N67" s="33">
        <v>10</v>
      </c>
      <c r="O67" s="32">
        <v>10</v>
      </c>
      <c r="P67" s="33">
        <v>10</v>
      </c>
      <c r="Q67" s="32">
        <v>10</v>
      </c>
      <c r="R67" s="33"/>
      <c r="S67" s="32"/>
      <c r="T67" s="33">
        <v>10</v>
      </c>
      <c r="U67" s="32">
        <v>10</v>
      </c>
      <c r="V67" s="33">
        <v>10</v>
      </c>
      <c r="W67" s="32">
        <v>10</v>
      </c>
      <c r="X67" s="33">
        <v>10</v>
      </c>
      <c r="Y67" s="32"/>
      <c r="Z67" s="32">
        <v>10</v>
      </c>
      <c r="AA67" s="33"/>
      <c r="AB67" s="32"/>
      <c r="AC67" s="33"/>
      <c r="AD67" s="32"/>
      <c r="AE67" s="33">
        <v>10</v>
      </c>
      <c r="AF67" s="32">
        <v>10</v>
      </c>
      <c r="AG67" s="33"/>
      <c r="AH67" s="32">
        <v>10</v>
      </c>
      <c r="AI67" s="33">
        <v>10</v>
      </c>
      <c r="AJ67" s="32">
        <v>10</v>
      </c>
      <c r="AK67" s="33">
        <v>10</v>
      </c>
      <c r="AL67" s="32">
        <v>10</v>
      </c>
      <c r="AM67" s="33"/>
      <c r="AN67" s="31">
        <f t="shared" si="16"/>
        <v>220</v>
      </c>
      <c r="AO67" s="31">
        <f t="shared" si="17"/>
        <v>22</v>
      </c>
    </row>
    <row r="68" spans="1:41" ht="15" customHeight="1">
      <c r="A68" s="51" t="str">
        <f t="shared" si="14"/>
        <v>Bonus</v>
      </c>
      <c r="B68" s="51" t="s">
        <v>99</v>
      </c>
      <c r="C68" s="51" t="s">
        <v>112</v>
      </c>
      <c r="D68" s="51" t="s">
        <v>111</v>
      </c>
      <c r="E68" s="51" t="s">
        <v>117</v>
      </c>
      <c r="F68" s="51" t="s">
        <v>110</v>
      </c>
      <c r="G68" s="32">
        <v>10</v>
      </c>
      <c r="H68" s="33">
        <v>10</v>
      </c>
      <c r="I68" s="32"/>
      <c r="J68" s="33">
        <v>10</v>
      </c>
      <c r="K68" s="32">
        <v>10</v>
      </c>
      <c r="L68" s="33">
        <v>10</v>
      </c>
      <c r="M68" s="32">
        <v>10</v>
      </c>
      <c r="N68" s="33">
        <v>10</v>
      </c>
      <c r="O68" s="32">
        <v>10</v>
      </c>
      <c r="P68" s="33">
        <v>10</v>
      </c>
      <c r="Q68" s="32">
        <v>10</v>
      </c>
      <c r="R68" s="33">
        <v>10</v>
      </c>
      <c r="S68" s="32"/>
      <c r="T68" s="33">
        <v>10</v>
      </c>
      <c r="U68" s="32">
        <v>10</v>
      </c>
      <c r="V68" s="33">
        <v>10</v>
      </c>
      <c r="W68" s="32">
        <v>10</v>
      </c>
      <c r="X68" s="33">
        <v>10</v>
      </c>
      <c r="Y68" s="32"/>
      <c r="Z68" s="32">
        <v>10</v>
      </c>
      <c r="AA68" s="33"/>
      <c r="AB68" s="32"/>
      <c r="AC68" s="33"/>
      <c r="AD68" s="32"/>
      <c r="AE68" s="33">
        <v>10</v>
      </c>
      <c r="AF68" s="32">
        <v>10</v>
      </c>
      <c r="AG68" s="33"/>
      <c r="AH68" s="32">
        <v>10</v>
      </c>
      <c r="AI68" s="33">
        <v>10</v>
      </c>
      <c r="AJ68" s="32">
        <v>10</v>
      </c>
      <c r="AK68" s="33">
        <v>10</v>
      </c>
      <c r="AL68" s="32">
        <v>10</v>
      </c>
      <c r="AM68" s="33"/>
      <c r="AN68" s="31">
        <f t="shared" si="16"/>
        <v>240</v>
      </c>
      <c r="AO68" s="31">
        <f t="shared" si="17"/>
        <v>24</v>
      </c>
    </row>
    <row r="69" spans="1:41" ht="15" customHeight="1" thickBot="1">
      <c r="A69" s="51" t="str">
        <f t="shared" si="14"/>
        <v>Bonus</v>
      </c>
      <c r="B69" s="51" t="s">
        <v>99</v>
      </c>
      <c r="C69" s="51" t="s">
        <v>113</v>
      </c>
      <c r="D69" s="51" t="s">
        <v>111</v>
      </c>
      <c r="E69" s="51" t="s">
        <v>117</v>
      </c>
      <c r="F69" s="51" t="s">
        <v>110</v>
      </c>
      <c r="G69" s="32">
        <v>10</v>
      </c>
      <c r="H69" s="33">
        <v>10</v>
      </c>
      <c r="I69" s="32">
        <v>10</v>
      </c>
      <c r="J69" s="33"/>
      <c r="K69" s="32">
        <v>10</v>
      </c>
      <c r="L69" s="33">
        <v>10</v>
      </c>
      <c r="M69" s="32">
        <v>10</v>
      </c>
      <c r="N69" s="33">
        <v>10</v>
      </c>
      <c r="O69" s="32"/>
      <c r="P69" s="33">
        <v>10</v>
      </c>
      <c r="Q69" s="32"/>
      <c r="R69" s="33">
        <v>10</v>
      </c>
      <c r="S69" s="32"/>
      <c r="T69" s="33"/>
      <c r="U69" s="32">
        <v>10</v>
      </c>
      <c r="V69" s="33">
        <v>10</v>
      </c>
      <c r="W69" s="32">
        <v>10</v>
      </c>
      <c r="X69" s="33"/>
      <c r="Y69" s="32"/>
      <c r="Z69" s="32">
        <v>10</v>
      </c>
      <c r="AA69" s="33"/>
      <c r="AB69" s="32"/>
      <c r="AC69" s="33"/>
      <c r="AD69" s="32"/>
      <c r="AE69" s="33">
        <v>10</v>
      </c>
      <c r="AF69" s="32">
        <v>10</v>
      </c>
      <c r="AG69" s="33"/>
      <c r="AH69" s="32">
        <v>10</v>
      </c>
      <c r="AI69" s="33">
        <v>10</v>
      </c>
      <c r="AJ69" s="32">
        <v>10</v>
      </c>
      <c r="AK69" s="33">
        <v>10</v>
      </c>
      <c r="AL69" s="32"/>
      <c r="AM69" s="33">
        <v>10</v>
      </c>
      <c r="AN69" s="31">
        <f t="shared" si="16"/>
        <v>200</v>
      </c>
      <c r="AO69" s="31">
        <f t="shared" si="17"/>
        <v>20</v>
      </c>
    </row>
    <row r="70" spans="1:41" ht="15" customHeight="1">
      <c r="F70" s="26" t="s">
        <v>114</v>
      </c>
      <c r="G70" s="27">
        <f t="shared" ref="G70:AM70" si="18">SUM(G3:G69)</f>
        <v>39</v>
      </c>
      <c r="H70" s="27">
        <f t="shared" si="18"/>
        <v>165</v>
      </c>
      <c r="I70" s="27">
        <f t="shared" si="18"/>
        <v>81</v>
      </c>
      <c r="J70" s="27">
        <f t="shared" si="18"/>
        <v>66</v>
      </c>
      <c r="K70" s="27">
        <f t="shared" si="18"/>
        <v>66</v>
      </c>
      <c r="L70" s="27">
        <f t="shared" si="18"/>
        <v>187</v>
      </c>
      <c r="M70" s="27">
        <f t="shared" si="18"/>
        <v>86</v>
      </c>
      <c r="N70" s="27">
        <f t="shared" si="18"/>
        <v>68</v>
      </c>
      <c r="O70" s="27">
        <f t="shared" si="18"/>
        <v>52</v>
      </c>
      <c r="P70" s="27">
        <f t="shared" si="18"/>
        <v>408</v>
      </c>
      <c r="Q70" s="27">
        <f t="shared" si="18"/>
        <v>43</v>
      </c>
      <c r="R70" s="27">
        <f t="shared" si="18"/>
        <v>108</v>
      </c>
      <c r="S70" s="27">
        <f t="shared" si="18"/>
        <v>12</v>
      </c>
      <c r="T70" s="27">
        <f t="shared" si="18"/>
        <v>61</v>
      </c>
      <c r="U70" s="27">
        <f t="shared" si="18"/>
        <v>119</v>
      </c>
      <c r="V70" s="27">
        <f t="shared" si="18"/>
        <v>122</v>
      </c>
      <c r="W70" s="27">
        <f t="shared" si="18"/>
        <v>133</v>
      </c>
      <c r="X70" s="27">
        <f t="shared" si="18"/>
        <v>44</v>
      </c>
      <c r="Y70" s="27">
        <f t="shared" si="18"/>
        <v>49</v>
      </c>
      <c r="Z70" s="27">
        <f t="shared" si="18"/>
        <v>91</v>
      </c>
      <c r="AA70" s="27">
        <f t="shared" si="18"/>
        <v>12</v>
      </c>
      <c r="AB70" s="27">
        <f t="shared" si="18"/>
        <v>0</v>
      </c>
      <c r="AC70" s="27">
        <f t="shared" si="18"/>
        <v>7</v>
      </c>
      <c r="AD70" s="27">
        <f t="shared" si="18"/>
        <v>104</v>
      </c>
      <c r="AE70" s="27">
        <f t="shared" si="18"/>
        <v>141</v>
      </c>
      <c r="AF70" s="27">
        <f t="shared" si="18"/>
        <v>128</v>
      </c>
      <c r="AG70" s="27">
        <f t="shared" si="18"/>
        <v>41</v>
      </c>
      <c r="AH70" s="27">
        <f t="shared" si="18"/>
        <v>230</v>
      </c>
      <c r="AI70" s="27">
        <f t="shared" si="18"/>
        <v>104</v>
      </c>
      <c r="AJ70" s="27">
        <f t="shared" si="18"/>
        <v>270</v>
      </c>
      <c r="AK70" s="27">
        <f t="shared" si="18"/>
        <v>89</v>
      </c>
      <c r="AL70" s="27">
        <f t="shared" si="18"/>
        <v>60</v>
      </c>
      <c r="AM70" s="27">
        <f t="shared" si="18"/>
        <v>21</v>
      </c>
      <c r="AN70" s="31">
        <f t="shared" si="16"/>
        <v>3207</v>
      </c>
    </row>
    <row r="71" spans="1:41" ht="15" customHeight="1">
      <c r="F71" s="26" t="s">
        <v>115</v>
      </c>
      <c r="G71" s="28">
        <v>131</v>
      </c>
      <c r="H71" s="28">
        <v>47</v>
      </c>
      <c r="I71" s="28">
        <v>109</v>
      </c>
      <c r="J71" s="28">
        <v>61</v>
      </c>
      <c r="K71" s="28">
        <v>33</v>
      </c>
      <c r="L71" s="28">
        <v>91</v>
      </c>
      <c r="M71" s="28">
        <v>77</v>
      </c>
      <c r="N71" s="28">
        <v>47</v>
      </c>
      <c r="O71" s="28">
        <v>103</v>
      </c>
      <c r="P71" s="28">
        <v>172</v>
      </c>
      <c r="Q71" s="28">
        <v>64</v>
      </c>
      <c r="R71" s="28">
        <v>121</v>
      </c>
      <c r="S71" s="28">
        <v>39</v>
      </c>
      <c r="T71" s="28">
        <v>45</v>
      </c>
      <c r="U71" s="28">
        <v>108</v>
      </c>
      <c r="V71" s="28">
        <v>107</v>
      </c>
      <c r="W71" s="28">
        <v>50</v>
      </c>
      <c r="X71" s="28">
        <v>31</v>
      </c>
      <c r="Y71" s="28">
        <v>24</v>
      </c>
      <c r="Z71" s="28">
        <v>39</v>
      </c>
      <c r="AA71" s="28">
        <v>47</v>
      </c>
      <c r="AB71" s="28">
        <v>59</v>
      </c>
      <c r="AC71" s="28">
        <v>64</v>
      </c>
      <c r="AD71" s="28">
        <v>33</v>
      </c>
      <c r="AE71" s="28">
        <v>74</v>
      </c>
      <c r="AF71" s="28">
        <v>77</v>
      </c>
      <c r="AG71" s="28">
        <v>61</v>
      </c>
      <c r="AH71" s="28">
        <v>117</v>
      </c>
      <c r="AI71" s="28">
        <v>73</v>
      </c>
      <c r="AJ71" s="28">
        <v>124</v>
      </c>
      <c r="AK71" s="28">
        <v>42</v>
      </c>
      <c r="AL71" s="28">
        <v>29</v>
      </c>
      <c r="AM71" s="29">
        <v>10</v>
      </c>
      <c r="AN71" s="31">
        <f t="shared" si="16"/>
        <v>2309</v>
      </c>
    </row>
    <row r="72" spans="1:41" ht="15" customHeight="1" thickBot="1">
      <c r="F72" s="26" t="s">
        <v>116</v>
      </c>
      <c r="G72" s="30">
        <f>G70/G71</f>
        <v>0.29770992366412213</v>
      </c>
      <c r="H72" s="30">
        <f t="shared" ref="H72:AM72" si="19">H70/H71</f>
        <v>3.5106382978723403</v>
      </c>
      <c r="I72" s="30">
        <f t="shared" si="19"/>
        <v>0.74311926605504586</v>
      </c>
      <c r="J72" s="30">
        <f t="shared" si="19"/>
        <v>1.0819672131147542</v>
      </c>
      <c r="K72" s="30">
        <f t="shared" si="19"/>
        <v>2</v>
      </c>
      <c r="L72" s="30">
        <f t="shared" si="19"/>
        <v>2.0549450549450547</v>
      </c>
      <c r="M72" s="30">
        <f t="shared" si="19"/>
        <v>1.1168831168831168</v>
      </c>
      <c r="N72" s="30">
        <f t="shared" si="19"/>
        <v>1.446808510638298</v>
      </c>
      <c r="O72" s="30">
        <f t="shared" si="19"/>
        <v>0.50485436893203883</v>
      </c>
      <c r="P72" s="30">
        <f t="shared" si="19"/>
        <v>2.3720930232558142</v>
      </c>
      <c r="Q72" s="30">
        <f t="shared" si="19"/>
        <v>0.671875</v>
      </c>
      <c r="R72" s="30">
        <f t="shared" si="19"/>
        <v>0.8925619834710744</v>
      </c>
      <c r="S72" s="30">
        <f t="shared" si="19"/>
        <v>0.30769230769230771</v>
      </c>
      <c r="T72" s="30">
        <f t="shared" si="19"/>
        <v>1.3555555555555556</v>
      </c>
      <c r="U72" s="30">
        <f t="shared" si="19"/>
        <v>1.1018518518518519</v>
      </c>
      <c r="V72" s="30">
        <f t="shared" si="19"/>
        <v>1.1401869158878504</v>
      </c>
      <c r="W72" s="30">
        <f t="shared" si="19"/>
        <v>2.66</v>
      </c>
      <c r="X72" s="30">
        <f t="shared" si="19"/>
        <v>1.4193548387096775</v>
      </c>
      <c r="Y72" s="30">
        <f t="shared" si="19"/>
        <v>2.0416666666666665</v>
      </c>
      <c r="Z72" s="30">
        <f t="shared" si="19"/>
        <v>2.3333333333333335</v>
      </c>
      <c r="AA72" s="30">
        <f t="shared" si="19"/>
        <v>0.25531914893617019</v>
      </c>
      <c r="AB72" s="30">
        <f t="shared" si="19"/>
        <v>0</v>
      </c>
      <c r="AC72" s="30">
        <f t="shared" si="19"/>
        <v>0.109375</v>
      </c>
      <c r="AD72" s="30">
        <f t="shared" si="19"/>
        <v>3.1515151515151514</v>
      </c>
      <c r="AE72" s="30">
        <f t="shared" si="19"/>
        <v>1.9054054054054055</v>
      </c>
      <c r="AF72" s="30">
        <f t="shared" si="19"/>
        <v>1.6623376623376624</v>
      </c>
      <c r="AG72" s="30">
        <f t="shared" si="19"/>
        <v>0.67213114754098358</v>
      </c>
      <c r="AH72" s="30">
        <f t="shared" si="19"/>
        <v>1.9658119658119657</v>
      </c>
      <c r="AI72" s="30">
        <f t="shared" si="19"/>
        <v>1.4246575342465753</v>
      </c>
      <c r="AJ72" s="30">
        <f t="shared" si="19"/>
        <v>2.1774193548387095</v>
      </c>
      <c r="AK72" s="30">
        <f t="shared" si="19"/>
        <v>2.1190476190476191</v>
      </c>
      <c r="AL72" s="30">
        <f t="shared" si="19"/>
        <v>2.0689655172413794</v>
      </c>
      <c r="AM72" s="30">
        <f t="shared" si="19"/>
        <v>2.1</v>
      </c>
      <c r="AN72" s="31">
        <f t="shared" si="16"/>
        <v>48.665082735450525</v>
      </c>
    </row>
  </sheetData>
  <autoFilter ref="A2:F63">
    <sortState ref="A7:L102">
      <sortCondition ref="B7:B102"/>
    </sortState>
  </autoFilter>
  <sortState ref="A7:I88">
    <sortCondition ref="B7:B88"/>
  </sortState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headerFooter>
    <oddFooter>&amp;C&amp;"-,Gras"Comité Départemental Judo Jujitsu de Lot et Garonne
Maison des Sports 997A avenue de Docteur Jean Bru 47000 Agen
Tél : 05.53.66.78.18 - Mail : secretariat.cdjudo@orange.fr
Site Internet : www.cdjudo47.fr - Facebook : judo Lot-et-Garonne</oddFooter>
  </headerFooter>
  <colBreaks count="1" manualBreakCount="1">
    <brk id="6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"/>
  <sheetViews>
    <sheetView workbookViewId="0">
      <selection activeCell="H16" sqref="H16"/>
    </sheetView>
  </sheetViews>
  <sheetFormatPr baseColWidth="10" defaultColWidth="12.85546875" defaultRowHeight="15" customHeight="1"/>
  <cols>
    <col min="1" max="1" width="48.140625" style="1" customWidth="1"/>
    <col min="2" max="2" width="12.85546875" style="1"/>
    <col min="3" max="3" width="48.140625" style="1" customWidth="1"/>
    <col min="4" max="34" width="12.85546875" style="1"/>
  </cols>
  <sheetData>
    <row r="2" spans="1:5" ht="15" customHeight="1" thickBot="1">
      <c r="A2" s="26" t="s">
        <v>117</v>
      </c>
      <c r="B2" s="26" t="s">
        <v>114</v>
      </c>
      <c r="C2" s="26" t="s">
        <v>117</v>
      </c>
      <c r="D2" s="26" t="s">
        <v>115</v>
      </c>
      <c r="E2" s="26" t="s">
        <v>116</v>
      </c>
    </row>
    <row r="3" spans="1:5" ht="15" customHeight="1" thickBot="1">
      <c r="A3" s="53" t="s">
        <v>75</v>
      </c>
      <c r="B3" s="27">
        <v>408</v>
      </c>
      <c r="C3" s="53" t="s">
        <v>67</v>
      </c>
      <c r="D3" s="28">
        <v>47</v>
      </c>
      <c r="E3" s="30">
        <v>3.5106382978723403</v>
      </c>
    </row>
    <row r="4" spans="1:5" ht="15" customHeight="1" thickBot="1">
      <c r="A4" s="52" t="s">
        <v>95</v>
      </c>
      <c r="B4" s="27">
        <v>270</v>
      </c>
      <c r="C4" s="52" t="s">
        <v>89</v>
      </c>
      <c r="D4" s="28">
        <v>33</v>
      </c>
      <c r="E4" s="30">
        <v>3.2</v>
      </c>
    </row>
    <row r="5" spans="1:5" ht="15" customHeight="1" thickBot="1">
      <c r="A5" s="52" t="s">
        <v>93</v>
      </c>
      <c r="B5" s="27">
        <v>230</v>
      </c>
      <c r="C5" s="52" t="s">
        <v>82</v>
      </c>
      <c r="D5" s="28">
        <v>50</v>
      </c>
      <c r="E5" s="30">
        <v>2.66</v>
      </c>
    </row>
    <row r="6" spans="1:5" ht="15" customHeight="1" thickBot="1">
      <c r="A6" s="53" t="s">
        <v>71</v>
      </c>
      <c r="B6" s="27">
        <v>187</v>
      </c>
      <c r="C6" s="53" t="s">
        <v>75</v>
      </c>
      <c r="D6" s="28">
        <v>172</v>
      </c>
      <c r="E6" s="30">
        <v>2.3720930232558142</v>
      </c>
    </row>
    <row r="7" spans="1:5" ht="15" customHeight="1" thickBot="1">
      <c r="A7" s="53" t="s">
        <v>67</v>
      </c>
      <c r="B7" s="27">
        <v>165</v>
      </c>
      <c r="C7" s="52" t="s">
        <v>85</v>
      </c>
      <c r="D7" s="28">
        <v>39</v>
      </c>
      <c r="E7" s="30">
        <v>2.3333333333333335</v>
      </c>
    </row>
    <row r="8" spans="1:5" ht="15" customHeight="1" thickBot="1">
      <c r="A8" s="53" t="s">
        <v>90</v>
      </c>
      <c r="B8" s="27">
        <v>141</v>
      </c>
      <c r="C8" s="52" t="s">
        <v>95</v>
      </c>
      <c r="D8" s="28">
        <v>124</v>
      </c>
      <c r="E8" s="30">
        <v>2.1774193548387095</v>
      </c>
    </row>
    <row r="9" spans="1:5" ht="15" customHeight="1" thickBot="1">
      <c r="A9" s="52" t="s">
        <v>82</v>
      </c>
      <c r="B9" s="27">
        <v>133</v>
      </c>
      <c r="C9" s="53" t="s">
        <v>96</v>
      </c>
      <c r="D9" s="28">
        <v>42</v>
      </c>
      <c r="E9" s="30">
        <v>2.1190476190476191</v>
      </c>
    </row>
    <row r="10" spans="1:5" ht="15" customHeight="1" thickBot="1">
      <c r="A10" s="52" t="s">
        <v>91</v>
      </c>
      <c r="B10" s="27">
        <v>128</v>
      </c>
      <c r="C10" s="53" t="s">
        <v>98</v>
      </c>
      <c r="D10" s="28">
        <v>10</v>
      </c>
      <c r="E10" s="30">
        <v>2.1</v>
      </c>
    </row>
    <row r="11" spans="1:5" ht="15" customHeight="1" thickBot="1">
      <c r="A11" s="52" t="s">
        <v>89</v>
      </c>
      <c r="B11" s="27">
        <v>124</v>
      </c>
      <c r="C11" s="52" t="s">
        <v>97</v>
      </c>
      <c r="D11" s="28">
        <v>29</v>
      </c>
      <c r="E11" s="30">
        <v>2.0689655172413794</v>
      </c>
    </row>
    <row r="12" spans="1:5" ht="15" customHeight="1" thickBot="1">
      <c r="A12" s="53" t="s">
        <v>81</v>
      </c>
      <c r="B12" s="27">
        <v>122</v>
      </c>
      <c r="C12" s="53" t="s">
        <v>71</v>
      </c>
      <c r="D12" s="28">
        <v>91</v>
      </c>
      <c r="E12" s="30">
        <v>2.0549450549450547</v>
      </c>
    </row>
    <row r="13" spans="1:5" ht="15" customHeight="1" thickBot="1">
      <c r="A13" s="52" t="s">
        <v>80</v>
      </c>
      <c r="B13" s="27">
        <v>119</v>
      </c>
      <c r="C13" s="52" t="s">
        <v>84</v>
      </c>
      <c r="D13" s="28">
        <v>24</v>
      </c>
      <c r="E13" s="30">
        <v>2.0416666666666665</v>
      </c>
    </row>
    <row r="14" spans="1:5" ht="15" customHeight="1" thickBot="1">
      <c r="A14" s="53" t="s">
        <v>77</v>
      </c>
      <c r="B14" s="27">
        <v>108</v>
      </c>
      <c r="C14" s="52" t="s">
        <v>70</v>
      </c>
      <c r="D14" s="28">
        <v>33</v>
      </c>
      <c r="E14" s="30">
        <v>2</v>
      </c>
    </row>
    <row r="15" spans="1:5" ht="15" customHeight="1" thickBot="1">
      <c r="A15" s="53" t="s">
        <v>94</v>
      </c>
      <c r="B15" s="27">
        <v>104</v>
      </c>
      <c r="C15" s="52" t="s">
        <v>93</v>
      </c>
      <c r="D15" s="28">
        <v>117</v>
      </c>
      <c r="E15" s="30">
        <v>1.9658119658119657</v>
      </c>
    </row>
    <row r="16" spans="1:5" ht="15" customHeight="1" thickBot="1">
      <c r="A16" s="52" t="s">
        <v>85</v>
      </c>
      <c r="B16" s="27">
        <v>91</v>
      </c>
      <c r="C16" s="53" t="s">
        <v>90</v>
      </c>
      <c r="D16" s="28">
        <v>74</v>
      </c>
      <c r="E16" s="30">
        <v>1.9054054054054055</v>
      </c>
    </row>
    <row r="17" spans="1:5" ht="15" customHeight="1" thickBot="1">
      <c r="A17" s="53" t="s">
        <v>96</v>
      </c>
      <c r="B17" s="27">
        <v>89</v>
      </c>
      <c r="C17" s="52" t="s">
        <v>91</v>
      </c>
      <c r="D17" s="28">
        <v>77</v>
      </c>
      <c r="E17" s="30">
        <v>1.6623376623376624</v>
      </c>
    </row>
    <row r="18" spans="1:5" ht="15" customHeight="1" thickBot="1">
      <c r="A18" s="52" t="s">
        <v>72</v>
      </c>
      <c r="B18" s="27">
        <v>86</v>
      </c>
      <c r="C18" s="53" t="s">
        <v>73</v>
      </c>
      <c r="D18" s="28">
        <v>47</v>
      </c>
      <c r="E18" s="30">
        <v>1.446808510638298</v>
      </c>
    </row>
    <row r="19" spans="1:5" ht="15" customHeight="1" thickBot="1">
      <c r="A19" s="52" t="s">
        <v>68</v>
      </c>
      <c r="B19" s="27">
        <v>81</v>
      </c>
      <c r="C19" s="53" t="s">
        <v>94</v>
      </c>
      <c r="D19" s="28">
        <v>73</v>
      </c>
      <c r="E19" s="30">
        <v>1.4246575342465753</v>
      </c>
    </row>
    <row r="20" spans="1:5" ht="15" customHeight="1" thickBot="1">
      <c r="A20" s="53" t="s">
        <v>73</v>
      </c>
      <c r="B20" s="27">
        <v>68</v>
      </c>
      <c r="C20" s="53" t="s">
        <v>83</v>
      </c>
      <c r="D20" s="28">
        <v>31</v>
      </c>
      <c r="E20" s="30">
        <v>1.4193548387096775</v>
      </c>
    </row>
    <row r="21" spans="1:5" ht="15" customHeight="1" thickBot="1">
      <c r="A21" s="53" t="s">
        <v>69</v>
      </c>
      <c r="B21" s="27">
        <v>66</v>
      </c>
      <c r="C21" s="53" t="s">
        <v>79</v>
      </c>
      <c r="D21" s="28">
        <v>45</v>
      </c>
      <c r="E21" s="30">
        <v>1.3555555555555556</v>
      </c>
    </row>
    <row r="22" spans="1:5" ht="15" customHeight="1" thickBot="1">
      <c r="A22" s="52" t="s">
        <v>70</v>
      </c>
      <c r="B22" s="27">
        <v>66</v>
      </c>
      <c r="C22" s="53" t="s">
        <v>81</v>
      </c>
      <c r="D22" s="28">
        <v>107</v>
      </c>
      <c r="E22" s="30">
        <v>1.1401869158878504</v>
      </c>
    </row>
    <row r="23" spans="1:5" ht="15" customHeight="1" thickBot="1">
      <c r="A23" s="53" t="s">
        <v>79</v>
      </c>
      <c r="B23" s="27">
        <v>61</v>
      </c>
      <c r="C23" s="52" t="s">
        <v>72</v>
      </c>
      <c r="D23" s="28">
        <v>77</v>
      </c>
      <c r="E23" s="30">
        <v>1.1168831168831168</v>
      </c>
    </row>
    <row r="24" spans="1:5" ht="15" customHeight="1" thickBot="1">
      <c r="A24" s="52" t="s">
        <v>97</v>
      </c>
      <c r="B24" s="27">
        <v>60</v>
      </c>
      <c r="C24" s="52" t="s">
        <v>80</v>
      </c>
      <c r="D24" s="28">
        <v>108</v>
      </c>
      <c r="E24" s="30">
        <v>1.1018518518518519</v>
      </c>
    </row>
    <row r="25" spans="1:5" ht="15" customHeight="1" thickBot="1">
      <c r="A25" s="52" t="s">
        <v>74</v>
      </c>
      <c r="B25" s="27">
        <v>52</v>
      </c>
      <c r="C25" s="53" t="s">
        <v>69</v>
      </c>
      <c r="D25" s="28">
        <v>61</v>
      </c>
      <c r="E25" s="30">
        <v>1.0819672131147542</v>
      </c>
    </row>
    <row r="26" spans="1:5" ht="15" customHeight="1" thickBot="1">
      <c r="A26" s="52" t="s">
        <v>84</v>
      </c>
      <c r="B26" s="27">
        <v>49</v>
      </c>
      <c r="C26" s="53" t="s">
        <v>77</v>
      </c>
      <c r="D26" s="28">
        <v>121</v>
      </c>
      <c r="E26" s="30">
        <v>0.8925619834710744</v>
      </c>
    </row>
    <row r="27" spans="1:5" ht="15" customHeight="1" thickBot="1">
      <c r="A27" s="53" t="s">
        <v>83</v>
      </c>
      <c r="B27" s="27">
        <v>44</v>
      </c>
      <c r="C27" s="52" t="s">
        <v>68</v>
      </c>
      <c r="D27" s="28">
        <v>109</v>
      </c>
      <c r="E27" s="30">
        <v>0.74311926605504586</v>
      </c>
    </row>
    <row r="28" spans="1:5" ht="15" customHeight="1" thickBot="1">
      <c r="A28" s="52" t="s">
        <v>76</v>
      </c>
      <c r="B28" s="27">
        <v>43</v>
      </c>
      <c r="C28" s="53" t="s">
        <v>92</v>
      </c>
      <c r="D28" s="28">
        <v>61</v>
      </c>
      <c r="E28" s="30">
        <v>0.67213114754098358</v>
      </c>
    </row>
    <row r="29" spans="1:5" ht="15" customHeight="1" thickBot="1">
      <c r="A29" s="53" t="s">
        <v>92</v>
      </c>
      <c r="B29" s="27">
        <v>41</v>
      </c>
      <c r="C29" s="52" t="s">
        <v>76</v>
      </c>
      <c r="D29" s="28">
        <v>64</v>
      </c>
      <c r="E29" s="30">
        <v>0.671875</v>
      </c>
    </row>
    <row r="30" spans="1:5" ht="15" customHeight="1" thickBot="1">
      <c r="A30" s="52" t="s">
        <v>66</v>
      </c>
      <c r="B30" s="27">
        <v>39</v>
      </c>
      <c r="C30" s="52" t="s">
        <v>74</v>
      </c>
      <c r="D30" s="28">
        <v>103</v>
      </c>
      <c r="E30" s="30">
        <v>0.50485436893203883</v>
      </c>
    </row>
    <row r="31" spans="1:5" ht="15" customHeight="1" thickBot="1">
      <c r="A31" s="53" t="s">
        <v>98</v>
      </c>
      <c r="B31" s="27">
        <v>21</v>
      </c>
      <c r="C31" s="52" t="s">
        <v>78</v>
      </c>
      <c r="D31" s="28">
        <v>39</v>
      </c>
      <c r="E31" s="30">
        <v>0.30769230769230771</v>
      </c>
    </row>
    <row r="32" spans="1:5" ht="15" customHeight="1" thickBot="1">
      <c r="A32" s="52" t="s">
        <v>78</v>
      </c>
      <c r="B32" s="27">
        <v>12</v>
      </c>
      <c r="C32" s="52" t="s">
        <v>66</v>
      </c>
      <c r="D32" s="28">
        <v>131</v>
      </c>
      <c r="E32" s="30">
        <v>0.29770992366412213</v>
      </c>
    </row>
    <row r="33" spans="1:5" ht="15" customHeight="1" thickBot="1">
      <c r="A33" s="53" t="s">
        <v>86</v>
      </c>
      <c r="B33" s="27">
        <v>12</v>
      </c>
      <c r="C33" s="53" t="s">
        <v>86</v>
      </c>
      <c r="D33" s="28">
        <v>47</v>
      </c>
      <c r="E33" s="30">
        <v>0.25531914893617019</v>
      </c>
    </row>
    <row r="34" spans="1:5" ht="15" customHeight="1" thickBot="1">
      <c r="A34" s="53" t="s">
        <v>88</v>
      </c>
      <c r="B34" s="27">
        <v>7</v>
      </c>
      <c r="C34" s="53" t="s">
        <v>88</v>
      </c>
      <c r="D34" s="28">
        <v>64</v>
      </c>
      <c r="E34" s="30">
        <v>0.109375</v>
      </c>
    </row>
    <row r="35" spans="1:5" ht="15" customHeight="1" thickBot="1">
      <c r="A35" s="52" t="s">
        <v>87</v>
      </c>
      <c r="B35" s="27">
        <v>0</v>
      </c>
      <c r="C35" s="52" t="s">
        <v>87</v>
      </c>
      <c r="D35" s="29">
        <v>59</v>
      </c>
      <c r="E35" s="30">
        <v>0</v>
      </c>
    </row>
  </sheetData>
  <sortState ref="C3:E35">
    <sortCondition descending="1"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Trophée SHIN 2022-2023</vt:lpstr>
      <vt:lpstr>Classement</vt:lpstr>
      <vt:lpstr>'Trophée SHIN 2022-2023'!Impression_des_titres</vt:lpstr>
      <vt:lpstr>'Trophée SHIN 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JUDO21</cp:lastModifiedBy>
  <cp:lastPrinted>2021-09-14T08:24:05Z</cp:lastPrinted>
  <dcterms:created xsi:type="dcterms:W3CDTF">2015-10-20T12:07:23Z</dcterms:created>
  <dcterms:modified xsi:type="dcterms:W3CDTF">2023-08-29T13:10:42Z</dcterms:modified>
</cp:coreProperties>
</file>