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DO21\Dropbox\CDJ47\2023-2024\Manifestations\Petits Tigres\"/>
    </mc:Choice>
  </mc:AlternateContent>
  <bookViews>
    <workbookView xWindow="0" yWindow="0" windowWidth="28800" windowHeight="12180" activeTab="5"/>
  </bookViews>
  <sheets>
    <sheet name="Stage JEUNES 1" sheetId="4" r:id="rId1"/>
    <sheet name="PT1" sheetId="1" r:id="rId2"/>
    <sheet name="PT2" sheetId="2" r:id="rId3"/>
    <sheet name="STAGE JEUNES 2" sheetId="5" r:id="rId4"/>
    <sheet name="PT3" sheetId="7" r:id="rId5"/>
    <sheet name="Classement" sheetId="9" r:id="rId6"/>
  </sheets>
  <externalReferences>
    <externalReference r:id="rId7"/>
  </externalReferences>
  <definedNames>
    <definedName name="_xlnm._FilterDatabase" localSheetId="1" hidden="1">'PT1'!$A$1:$B$156</definedName>
  </definedNames>
  <calcPr calcId="162913"/>
</workbook>
</file>

<file path=xl/calcChain.xml><?xml version="1.0" encoding="utf-8"?>
<calcChain xmlns="http://schemas.openxmlformats.org/spreadsheetml/2006/main">
  <c r="N384" i="9" l="1"/>
  <c r="M384" i="9"/>
  <c r="L384" i="9"/>
  <c r="K384" i="9"/>
  <c r="H384" i="9"/>
  <c r="G384" i="9"/>
  <c r="F384" i="9"/>
  <c r="Q383" i="9"/>
  <c r="O383" i="9"/>
  <c r="P383" i="9" s="1"/>
  <c r="Q382" i="9"/>
  <c r="O382" i="9"/>
  <c r="P382" i="9" s="1"/>
  <c r="Q381" i="9"/>
  <c r="P381" i="9"/>
  <c r="O381" i="9"/>
  <c r="Q380" i="9"/>
  <c r="P380" i="9"/>
  <c r="O380" i="9"/>
  <c r="Q379" i="9"/>
  <c r="P379" i="9"/>
  <c r="O379" i="9"/>
  <c r="Q378" i="9"/>
  <c r="O378" i="9"/>
  <c r="P378" i="9" s="1"/>
  <c r="Q377" i="9"/>
  <c r="P377" i="9"/>
  <c r="O377" i="9"/>
  <c r="Q376" i="9"/>
  <c r="O376" i="9"/>
  <c r="P376" i="9" s="1"/>
  <c r="Q375" i="9"/>
  <c r="O375" i="9"/>
  <c r="P375" i="9" s="1"/>
  <c r="Q374" i="9"/>
  <c r="O374" i="9"/>
  <c r="P374" i="9" s="1"/>
  <c r="Q373" i="9"/>
  <c r="P373" i="9"/>
  <c r="O373" i="9"/>
  <c r="Q372" i="9"/>
  <c r="P372" i="9"/>
  <c r="O372" i="9"/>
  <c r="Q371" i="9"/>
  <c r="P371" i="9"/>
  <c r="O371" i="9"/>
  <c r="Q370" i="9"/>
  <c r="O370" i="9"/>
  <c r="P370" i="9" s="1"/>
  <c r="Q369" i="9"/>
  <c r="P369" i="9"/>
  <c r="O369" i="9"/>
  <c r="Q368" i="9"/>
  <c r="O368" i="9"/>
  <c r="P368" i="9" s="1"/>
  <c r="Q367" i="9"/>
  <c r="O367" i="9"/>
  <c r="P367" i="9" s="1"/>
  <c r="Q366" i="9"/>
  <c r="O366" i="9"/>
  <c r="P366" i="9" s="1"/>
  <c r="Q365" i="9"/>
  <c r="P365" i="9"/>
  <c r="O365" i="9"/>
  <c r="Q364" i="9"/>
  <c r="P364" i="9"/>
  <c r="O364" i="9"/>
  <c r="Q363" i="9"/>
  <c r="P363" i="9"/>
  <c r="O363" i="9"/>
  <c r="Q362" i="9"/>
  <c r="O362" i="9"/>
  <c r="P362" i="9" s="1"/>
  <c r="Q361" i="9"/>
  <c r="P361" i="9"/>
  <c r="O361" i="9"/>
  <c r="Q360" i="9"/>
  <c r="O360" i="9"/>
  <c r="P360" i="9" s="1"/>
  <c r="Q359" i="9"/>
  <c r="O359" i="9"/>
  <c r="P359" i="9" s="1"/>
  <c r="Q358" i="9"/>
  <c r="O358" i="9"/>
  <c r="P358" i="9" s="1"/>
  <c r="Q357" i="9"/>
  <c r="P357" i="9"/>
  <c r="O357" i="9"/>
  <c r="Q356" i="9"/>
  <c r="P356" i="9"/>
  <c r="O356" i="9"/>
  <c r="Q355" i="9"/>
  <c r="P355" i="9"/>
  <c r="O355" i="9"/>
  <c r="Q354" i="9"/>
  <c r="O354" i="9"/>
  <c r="P354" i="9" s="1"/>
  <c r="Q353" i="9"/>
  <c r="P353" i="9"/>
  <c r="O353" i="9"/>
  <c r="Q352" i="9"/>
  <c r="O352" i="9"/>
  <c r="P352" i="9" s="1"/>
  <c r="Q351" i="9"/>
  <c r="O351" i="9"/>
  <c r="P351" i="9" s="1"/>
  <c r="Q350" i="9"/>
  <c r="O350" i="9"/>
  <c r="P350" i="9" s="1"/>
  <c r="Q349" i="9"/>
  <c r="P349" i="9"/>
  <c r="O349" i="9"/>
  <c r="Q348" i="9"/>
  <c r="P348" i="9"/>
  <c r="O348" i="9"/>
  <c r="Q347" i="9"/>
  <c r="P347" i="9"/>
  <c r="O347" i="9"/>
  <c r="Q346" i="9"/>
  <c r="O346" i="9"/>
  <c r="P346" i="9" s="1"/>
  <c r="Q345" i="9"/>
  <c r="P345" i="9"/>
  <c r="O345" i="9"/>
  <c r="Q344" i="9"/>
  <c r="O344" i="9"/>
  <c r="P344" i="9" s="1"/>
  <c r="Q343" i="9"/>
  <c r="O343" i="9"/>
  <c r="P343" i="9" s="1"/>
  <c r="Q342" i="9"/>
  <c r="O342" i="9"/>
  <c r="P342" i="9" s="1"/>
  <c r="Q341" i="9"/>
  <c r="P341" i="9"/>
  <c r="O341" i="9"/>
  <c r="Q340" i="9"/>
  <c r="P340" i="9"/>
  <c r="O340" i="9"/>
  <c r="Q339" i="9"/>
  <c r="P339" i="9"/>
  <c r="O339" i="9"/>
  <c r="Q338" i="9"/>
  <c r="O338" i="9"/>
  <c r="P338" i="9" s="1"/>
  <c r="Q337" i="9"/>
  <c r="P337" i="9"/>
  <c r="O337" i="9"/>
  <c r="Q336" i="9"/>
  <c r="O336" i="9"/>
  <c r="P336" i="9" s="1"/>
  <c r="Q335" i="9"/>
  <c r="O335" i="9"/>
  <c r="P335" i="9" s="1"/>
  <c r="Q334" i="9"/>
  <c r="O334" i="9"/>
  <c r="P334" i="9" s="1"/>
  <c r="Q333" i="9"/>
  <c r="P333" i="9"/>
  <c r="O333" i="9"/>
  <c r="Q332" i="9"/>
  <c r="P332" i="9"/>
  <c r="O332" i="9"/>
  <c r="Q331" i="9"/>
  <c r="P331" i="9"/>
  <c r="O331" i="9"/>
  <c r="Q330" i="9"/>
  <c r="O330" i="9"/>
  <c r="P330" i="9" s="1"/>
  <c r="Q329" i="9"/>
  <c r="P329" i="9"/>
  <c r="O329" i="9"/>
  <c r="Q328" i="9"/>
  <c r="O328" i="9"/>
  <c r="P328" i="9" s="1"/>
  <c r="Q327" i="9"/>
  <c r="O327" i="9"/>
  <c r="P327" i="9" s="1"/>
  <c r="Q326" i="9"/>
  <c r="O326" i="9"/>
  <c r="P326" i="9" s="1"/>
  <c r="Q325" i="9"/>
  <c r="P325" i="9"/>
  <c r="O325" i="9"/>
  <c r="Q324" i="9"/>
  <c r="P324" i="9"/>
  <c r="O324" i="9"/>
  <c r="Q323" i="9"/>
  <c r="P323" i="9"/>
  <c r="O323" i="9"/>
  <c r="Q322" i="9"/>
  <c r="O322" i="9"/>
  <c r="P322" i="9" s="1"/>
  <c r="Q321" i="9"/>
  <c r="P321" i="9"/>
  <c r="O321" i="9"/>
  <c r="Q320" i="9"/>
  <c r="O320" i="9"/>
  <c r="P320" i="9" s="1"/>
  <c r="Q319" i="9"/>
  <c r="O319" i="9"/>
  <c r="P319" i="9" s="1"/>
  <c r="Q318" i="9"/>
  <c r="O318" i="9"/>
  <c r="P318" i="9" s="1"/>
  <c r="Q317" i="9"/>
  <c r="P317" i="9"/>
  <c r="O317" i="9"/>
  <c r="Q316" i="9"/>
  <c r="P316" i="9"/>
  <c r="O316" i="9"/>
  <c r="Q315" i="9"/>
  <c r="P315" i="9"/>
  <c r="O315" i="9"/>
  <c r="Q314" i="9"/>
  <c r="O314" i="9"/>
  <c r="P314" i="9" s="1"/>
  <c r="Q313" i="9"/>
  <c r="P313" i="9"/>
  <c r="O313" i="9"/>
  <c r="Q312" i="9"/>
  <c r="O312" i="9"/>
  <c r="P312" i="9" s="1"/>
  <c r="Q311" i="9"/>
  <c r="O311" i="9"/>
  <c r="P311" i="9" s="1"/>
  <c r="Q310" i="9"/>
  <c r="O310" i="9"/>
  <c r="P310" i="9" s="1"/>
  <c r="Q309" i="9"/>
  <c r="P309" i="9"/>
  <c r="O309" i="9"/>
  <c r="Q308" i="9"/>
  <c r="P308" i="9"/>
  <c r="O308" i="9"/>
  <c r="Q307" i="9"/>
  <c r="P307" i="9"/>
  <c r="O307" i="9"/>
  <c r="Q306" i="9"/>
  <c r="O306" i="9"/>
  <c r="P306" i="9" s="1"/>
  <c r="Q305" i="9"/>
  <c r="P305" i="9"/>
  <c r="O305" i="9"/>
  <c r="Q304" i="9"/>
  <c r="O304" i="9"/>
  <c r="P304" i="9" s="1"/>
  <c r="Q303" i="9"/>
  <c r="O303" i="9"/>
  <c r="P303" i="9" s="1"/>
  <c r="Q302" i="9"/>
  <c r="O302" i="9"/>
  <c r="P302" i="9" s="1"/>
  <c r="Q301" i="9"/>
  <c r="P301" i="9"/>
  <c r="O301" i="9"/>
  <c r="Q300" i="9"/>
  <c r="P300" i="9"/>
  <c r="O300" i="9"/>
  <c r="Q299" i="9"/>
  <c r="P299" i="9"/>
  <c r="O299" i="9"/>
  <c r="Q298" i="9"/>
  <c r="O298" i="9"/>
  <c r="P298" i="9" s="1"/>
  <c r="Q297" i="9"/>
  <c r="P297" i="9"/>
  <c r="O297" i="9"/>
  <c r="Q296" i="9"/>
  <c r="O296" i="9"/>
  <c r="P296" i="9" s="1"/>
  <c r="Q295" i="9"/>
  <c r="O295" i="9"/>
  <c r="P295" i="9" s="1"/>
  <c r="Q294" i="9"/>
  <c r="O294" i="9"/>
  <c r="P294" i="9" s="1"/>
  <c r="Q293" i="9"/>
  <c r="P293" i="9"/>
  <c r="O293" i="9"/>
  <c r="Q292" i="9"/>
  <c r="P292" i="9"/>
  <c r="O292" i="9"/>
  <c r="Q291" i="9"/>
  <c r="P291" i="9"/>
  <c r="O291" i="9"/>
  <c r="Q290" i="9"/>
  <c r="O290" i="9"/>
  <c r="P290" i="9" s="1"/>
  <c r="Q289" i="9"/>
  <c r="P289" i="9"/>
  <c r="O289" i="9"/>
  <c r="Q288" i="9"/>
  <c r="O288" i="9"/>
  <c r="P288" i="9" s="1"/>
  <c r="Q287" i="9"/>
  <c r="O287" i="9"/>
  <c r="P287" i="9" s="1"/>
  <c r="Q286" i="9"/>
  <c r="O286" i="9"/>
  <c r="P286" i="9" s="1"/>
  <c r="Q285" i="9"/>
  <c r="P285" i="9"/>
  <c r="O285" i="9"/>
  <c r="Q284" i="9"/>
  <c r="P284" i="9"/>
  <c r="O284" i="9"/>
  <c r="Q283" i="9"/>
  <c r="P283" i="9"/>
  <c r="O283" i="9"/>
  <c r="Q282" i="9"/>
  <c r="O282" i="9"/>
  <c r="P282" i="9" s="1"/>
  <c r="Q281" i="9"/>
  <c r="P281" i="9"/>
  <c r="O281" i="9"/>
  <c r="Q280" i="9"/>
  <c r="O280" i="9"/>
  <c r="P280" i="9" s="1"/>
  <c r="Q279" i="9"/>
  <c r="O279" i="9"/>
  <c r="P279" i="9" s="1"/>
  <c r="Q278" i="9"/>
  <c r="O278" i="9"/>
  <c r="P278" i="9" s="1"/>
  <c r="Q277" i="9"/>
  <c r="P277" i="9"/>
  <c r="O277" i="9"/>
  <c r="Q276" i="9"/>
  <c r="P276" i="9"/>
  <c r="O276" i="9"/>
  <c r="Q275" i="9"/>
  <c r="P275" i="9"/>
  <c r="O275" i="9"/>
  <c r="Q274" i="9"/>
  <c r="O274" i="9"/>
  <c r="P274" i="9" s="1"/>
  <c r="Q273" i="9"/>
  <c r="P273" i="9"/>
  <c r="O273" i="9"/>
  <c r="Q272" i="9"/>
  <c r="O272" i="9"/>
  <c r="P272" i="9" s="1"/>
  <c r="Q271" i="9"/>
  <c r="O271" i="9"/>
  <c r="P271" i="9" s="1"/>
  <c r="Q270" i="9"/>
  <c r="O270" i="9"/>
  <c r="P270" i="9" s="1"/>
  <c r="Q269" i="9"/>
  <c r="P269" i="9"/>
  <c r="O269" i="9"/>
  <c r="Q268" i="9"/>
  <c r="P268" i="9"/>
  <c r="O268" i="9"/>
  <c r="Q267" i="9"/>
  <c r="P267" i="9"/>
  <c r="O267" i="9"/>
  <c r="Q266" i="9"/>
  <c r="O266" i="9"/>
  <c r="P266" i="9" s="1"/>
  <c r="Q265" i="9"/>
  <c r="P265" i="9"/>
  <c r="O265" i="9"/>
  <c r="Q264" i="9"/>
  <c r="O264" i="9"/>
  <c r="P264" i="9" s="1"/>
  <c r="Q263" i="9"/>
  <c r="O263" i="9"/>
  <c r="P263" i="9" s="1"/>
  <c r="Q262" i="9"/>
  <c r="O262" i="9"/>
  <c r="P262" i="9" s="1"/>
  <c r="Q261" i="9"/>
  <c r="P261" i="9"/>
  <c r="O261" i="9"/>
  <c r="Q260" i="9"/>
  <c r="P260" i="9"/>
  <c r="O260" i="9"/>
  <c r="Q259" i="9"/>
  <c r="P259" i="9"/>
  <c r="O259" i="9"/>
  <c r="Q258" i="9"/>
  <c r="O258" i="9"/>
  <c r="P258" i="9" s="1"/>
  <c r="Q257" i="9"/>
  <c r="P257" i="9"/>
  <c r="O257" i="9"/>
  <c r="Q256" i="9"/>
  <c r="O256" i="9"/>
  <c r="P256" i="9" s="1"/>
  <c r="Q255" i="9"/>
  <c r="O255" i="9"/>
  <c r="P255" i="9" s="1"/>
  <c r="Q254" i="9"/>
  <c r="O254" i="9"/>
  <c r="P254" i="9" s="1"/>
  <c r="Q253" i="9"/>
  <c r="P253" i="9"/>
  <c r="O253" i="9"/>
  <c r="Q252" i="9"/>
  <c r="P252" i="9"/>
  <c r="O252" i="9"/>
  <c r="Q251" i="9"/>
  <c r="P251" i="9"/>
  <c r="O251" i="9"/>
  <c r="Q250" i="9"/>
  <c r="O250" i="9"/>
  <c r="P250" i="9" s="1"/>
  <c r="Q249" i="9"/>
  <c r="P249" i="9"/>
  <c r="O249" i="9"/>
  <c r="Q248" i="9"/>
  <c r="O248" i="9"/>
  <c r="P248" i="9" s="1"/>
  <c r="Q247" i="9"/>
  <c r="O247" i="9"/>
  <c r="P247" i="9" s="1"/>
  <c r="Q246" i="9"/>
  <c r="O246" i="9"/>
  <c r="P246" i="9" s="1"/>
  <c r="Q245" i="9"/>
  <c r="P245" i="9"/>
  <c r="O245" i="9"/>
  <c r="Q244" i="9"/>
  <c r="P244" i="9"/>
  <c r="O244" i="9"/>
  <c r="Q243" i="9"/>
  <c r="P243" i="9"/>
  <c r="O243" i="9"/>
  <c r="Q242" i="9"/>
  <c r="O242" i="9"/>
  <c r="P242" i="9" s="1"/>
  <c r="Q241" i="9"/>
  <c r="P241" i="9"/>
  <c r="O241" i="9"/>
  <c r="Q240" i="9"/>
  <c r="O240" i="9"/>
  <c r="P240" i="9" s="1"/>
  <c r="Q239" i="9"/>
  <c r="O239" i="9"/>
  <c r="P239" i="9" s="1"/>
  <c r="Q238" i="9"/>
  <c r="O238" i="9"/>
  <c r="P238" i="9" s="1"/>
  <c r="Q237" i="9"/>
  <c r="P237" i="9"/>
  <c r="O237" i="9"/>
  <c r="Q236" i="9"/>
  <c r="P236" i="9"/>
  <c r="O236" i="9"/>
  <c r="Q235" i="9"/>
  <c r="P235" i="9"/>
  <c r="O235" i="9"/>
  <c r="J234" i="9"/>
  <c r="O234" i="9" s="1"/>
  <c r="P234" i="9" s="1"/>
  <c r="I234" i="9"/>
  <c r="Q234" i="9" s="1"/>
  <c r="I233" i="9"/>
  <c r="Q233" i="9" s="1"/>
  <c r="I232" i="9"/>
  <c r="J232" i="9" s="1"/>
  <c r="O232" i="9" s="1"/>
  <c r="P232" i="9" s="1"/>
  <c r="I231" i="9"/>
  <c r="Q231" i="9" s="1"/>
  <c r="Q230" i="9"/>
  <c r="I230" i="9"/>
  <c r="J230" i="9" s="1"/>
  <c r="O230" i="9" s="1"/>
  <c r="P230" i="9" s="1"/>
  <c r="Q229" i="9"/>
  <c r="O229" i="9"/>
  <c r="P229" i="9" s="1"/>
  <c r="J229" i="9"/>
  <c r="I229" i="9"/>
  <c r="Q228" i="9"/>
  <c r="I228" i="9"/>
  <c r="J228" i="9" s="1"/>
  <c r="O228" i="9" s="1"/>
  <c r="P228" i="9" s="1"/>
  <c r="Q227" i="9"/>
  <c r="J227" i="9"/>
  <c r="O227" i="9" s="1"/>
  <c r="P227" i="9" s="1"/>
  <c r="I227" i="9"/>
  <c r="J226" i="9"/>
  <c r="O226" i="9" s="1"/>
  <c r="P226" i="9" s="1"/>
  <c r="I226" i="9"/>
  <c r="Q226" i="9" s="1"/>
  <c r="Q225" i="9"/>
  <c r="P225" i="9"/>
  <c r="O225" i="9"/>
  <c r="Q224" i="9"/>
  <c r="O224" i="9"/>
  <c r="P224" i="9" s="1"/>
  <c r="Q223" i="9"/>
  <c r="P223" i="9"/>
  <c r="O223" i="9"/>
  <c r="Q222" i="9"/>
  <c r="P222" i="9"/>
  <c r="O222" i="9"/>
  <c r="Q221" i="9"/>
  <c r="O221" i="9"/>
  <c r="P221" i="9" s="1"/>
  <c r="Q220" i="9"/>
  <c r="O220" i="9"/>
  <c r="P220" i="9" s="1"/>
  <c r="Q219" i="9"/>
  <c r="O219" i="9"/>
  <c r="P219" i="9" s="1"/>
  <c r="Q218" i="9"/>
  <c r="P218" i="9"/>
  <c r="O218" i="9"/>
  <c r="I217" i="9"/>
  <c r="Q217" i="9" s="1"/>
  <c r="Q216" i="9"/>
  <c r="P216" i="9"/>
  <c r="O216" i="9"/>
  <c r="I215" i="9"/>
  <c r="Q215" i="9" s="1"/>
  <c r="Q214" i="9"/>
  <c r="P214" i="9"/>
  <c r="O214" i="9"/>
  <c r="I213" i="9"/>
  <c r="Q213" i="9" s="1"/>
  <c r="I212" i="9"/>
  <c r="Q211" i="9"/>
  <c r="O211" i="9"/>
  <c r="P211" i="9" s="1"/>
  <c r="I210" i="9"/>
  <c r="Q209" i="9"/>
  <c r="O209" i="9"/>
  <c r="P209" i="9" s="1"/>
  <c r="I208" i="9"/>
  <c r="I207" i="9"/>
  <c r="Q207" i="9" s="1"/>
  <c r="Q206" i="9"/>
  <c r="O206" i="9"/>
  <c r="P206" i="9" s="1"/>
  <c r="J206" i="9"/>
  <c r="I206" i="9"/>
  <c r="Q205" i="9"/>
  <c r="O205" i="9"/>
  <c r="P205" i="9" s="1"/>
  <c r="J205" i="9"/>
  <c r="I205" i="9"/>
  <c r="Q204" i="9"/>
  <c r="J204" i="9"/>
  <c r="O204" i="9" s="1"/>
  <c r="P204" i="9" s="1"/>
  <c r="I204" i="9"/>
  <c r="Q203" i="9"/>
  <c r="J203" i="9"/>
  <c r="O203" i="9" s="1"/>
  <c r="P203" i="9" s="1"/>
  <c r="I203" i="9"/>
  <c r="Q202" i="9"/>
  <c r="P202" i="9"/>
  <c r="O202" i="9"/>
  <c r="Q201" i="9"/>
  <c r="J201" i="9"/>
  <c r="O201" i="9" s="1"/>
  <c r="P201" i="9" s="1"/>
  <c r="I201" i="9"/>
  <c r="J200" i="9"/>
  <c r="O200" i="9" s="1"/>
  <c r="P200" i="9" s="1"/>
  <c r="I200" i="9"/>
  <c r="Q200" i="9" s="1"/>
  <c r="Q199" i="9"/>
  <c r="P199" i="9"/>
  <c r="O199" i="9"/>
  <c r="Q198" i="9"/>
  <c r="P198" i="9"/>
  <c r="O198" i="9"/>
  <c r="Q197" i="9"/>
  <c r="P197" i="9"/>
  <c r="O197" i="9"/>
  <c r="Q196" i="9"/>
  <c r="J196" i="9"/>
  <c r="O196" i="9" s="1"/>
  <c r="P196" i="9" s="1"/>
  <c r="I196" i="9"/>
  <c r="Q195" i="9"/>
  <c r="P195" i="9"/>
  <c r="O195" i="9"/>
  <c r="Q194" i="9"/>
  <c r="J194" i="9"/>
  <c r="O194" i="9" s="1"/>
  <c r="P194" i="9" s="1"/>
  <c r="I194" i="9"/>
  <c r="Q193" i="9"/>
  <c r="J193" i="9"/>
  <c r="O193" i="9" s="1"/>
  <c r="P193" i="9" s="1"/>
  <c r="I193" i="9"/>
  <c r="Q192" i="9"/>
  <c r="P192" i="9"/>
  <c r="O192" i="9"/>
  <c r="Q191" i="9"/>
  <c r="P191" i="9"/>
  <c r="O191" i="9"/>
  <c r="Q190" i="9"/>
  <c r="I190" i="9"/>
  <c r="J190" i="9" s="1"/>
  <c r="O190" i="9" s="1"/>
  <c r="P190" i="9" s="1"/>
  <c r="Q189" i="9"/>
  <c r="P189" i="9"/>
  <c r="O189" i="9"/>
  <c r="Q188" i="9"/>
  <c r="P188" i="9"/>
  <c r="O188" i="9"/>
  <c r="Q187" i="9"/>
  <c r="P187" i="9"/>
  <c r="O187" i="9"/>
  <c r="Q186" i="9"/>
  <c r="O186" i="9"/>
  <c r="P186" i="9" s="1"/>
  <c r="I185" i="9"/>
  <c r="Q185" i="9" s="1"/>
  <c r="Q184" i="9"/>
  <c r="O184" i="9"/>
  <c r="P184" i="9" s="1"/>
  <c r="J184" i="9"/>
  <c r="I184" i="9"/>
  <c r="Q183" i="9"/>
  <c r="O183" i="9"/>
  <c r="P183" i="9" s="1"/>
  <c r="Q182" i="9"/>
  <c r="O182" i="9"/>
  <c r="P182" i="9" s="1"/>
  <c r="Q181" i="9"/>
  <c r="O181" i="9"/>
  <c r="P181" i="9" s="1"/>
  <c r="Q180" i="9"/>
  <c r="P180" i="9"/>
  <c r="O180" i="9"/>
  <c r="Q179" i="9"/>
  <c r="P179" i="9"/>
  <c r="O179" i="9"/>
  <c r="Q178" i="9"/>
  <c r="O178" i="9"/>
  <c r="P178" i="9" s="1"/>
  <c r="Q177" i="9"/>
  <c r="P177" i="9"/>
  <c r="O177" i="9"/>
  <c r="Q176" i="9"/>
  <c r="P176" i="9"/>
  <c r="O176" i="9"/>
  <c r="Q175" i="9"/>
  <c r="O175" i="9"/>
  <c r="P175" i="9" s="1"/>
  <c r="Q174" i="9"/>
  <c r="O174" i="9"/>
  <c r="P174" i="9" s="1"/>
  <c r="J174" i="9"/>
  <c r="I174" i="9"/>
  <c r="Q173" i="9"/>
  <c r="O173" i="9"/>
  <c r="P173" i="9" s="1"/>
  <c r="Q172" i="9"/>
  <c r="I172" i="9"/>
  <c r="J172" i="9" s="1"/>
  <c r="O172" i="9" s="1"/>
  <c r="P172" i="9" s="1"/>
  <c r="Q171" i="9"/>
  <c r="O171" i="9"/>
  <c r="P171" i="9" s="1"/>
  <c r="Q170" i="9"/>
  <c r="I170" i="9"/>
  <c r="J170" i="9" s="1"/>
  <c r="O170" i="9" s="1"/>
  <c r="P170" i="9" s="1"/>
  <c r="Q169" i="9"/>
  <c r="O169" i="9"/>
  <c r="P169" i="9" s="1"/>
  <c r="J169" i="9"/>
  <c r="I169" i="9"/>
  <c r="Q168" i="9"/>
  <c r="I168" i="9"/>
  <c r="J168" i="9" s="1"/>
  <c r="O168" i="9" s="1"/>
  <c r="P168" i="9" s="1"/>
  <c r="Q167" i="9"/>
  <c r="P167" i="9"/>
  <c r="O167" i="9"/>
  <c r="Q166" i="9"/>
  <c r="O166" i="9"/>
  <c r="P166" i="9" s="1"/>
  <c r="Q165" i="9"/>
  <c r="O165" i="9"/>
  <c r="P165" i="9" s="1"/>
  <c r="J165" i="9"/>
  <c r="I165" i="9"/>
  <c r="Q164" i="9"/>
  <c r="I164" i="9"/>
  <c r="J164" i="9" s="1"/>
  <c r="O164" i="9" s="1"/>
  <c r="P164" i="9" s="1"/>
  <c r="Q163" i="9"/>
  <c r="P163" i="9"/>
  <c r="O163" i="9"/>
  <c r="Q162" i="9"/>
  <c r="I162" i="9"/>
  <c r="J162" i="9" s="1"/>
  <c r="O162" i="9" s="1"/>
  <c r="P162" i="9" s="1"/>
  <c r="Q161" i="9"/>
  <c r="J161" i="9"/>
  <c r="O161" i="9" s="1"/>
  <c r="P161" i="9" s="1"/>
  <c r="I161" i="9"/>
  <c r="Q160" i="9"/>
  <c r="O160" i="9"/>
  <c r="P160" i="9" s="1"/>
  <c r="Q159" i="9"/>
  <c r="J159" i="9"/>
  <c r="O159" i="9" s="1"/>
  <c r="P159" i="9" s="1"/>
  <c r="I159" i="9"/>
  <c r="Q158" i="9"/>
  <c r="O158" i="9"/>
  <c r="P158" i="9" s="1"/>
  <c r="J157" i="9"/>
  <c r="O157" i="9" s="1"/>
  <c r="P157" i="9" s="1"/>
  <c r="I157" i="9"/>
  <c r="Q157" i="9" s="1"/>
  <c r="Q156" i="9"/>
  <c r="O156" i="9"/>
  <c r="P156" i="9" s="1"/>
  <c r="Q155" i="9"/>
  <c r="P155" i="9"/>
  <c r="O155" i="9"/>
  <c r="Q154" i="9"/>
  <c r="P154" i="9"/>
  <c r="O154" i="9"/>
  <c r="Q153" i="9"/>
  <c r="I153" i="9"/>
  <c r="J153" i="9" s="1"/>
  <c r="O153" i="9" s="1"/>
  <c r="P153" i="9" s="1"/>
  <c r="Q152" i="9"/>
  <c r="I152" i="9"/>
  <c r="J152" i="9" s="1"/>
  <c r="O152" i="9" s="1"/>
  <c r="P152" i="9" s="1"/>
  <c r="J151" i="9"/>
  <c r="O151" i="9" s="1"/>
  <c r="P151" i="9" s="1"/>
  <c r="I151" i="9"/>
  <c r="Q151" i="9" s="1"/>
  <c r="Q150" i="9"/>
  <c r="O150" i="9"/>
  <c r="P150" i="9" s="1"/>
  <c r="J149" i="9"/>
  <c r="O149" i="9" s="1"/>
  <c r="P149" i="9" s="1"/>
  <c r="I149" i="9"/>
  <c r="Q149" i="9" s="1"/>
  <c r="O148" i="9"/>
  <c r="P148" i="9" s="1"/>
  <c r="J148" i="9"/>
  <c r="I148" i="9"/>
  <c r="Q148" i="9" s="1"/>
  <c r="I147" i="9"/>
  <c r="Q147" i="9" s="1"/>
  <c r="Q146" i="9"/>
  <c r="P146" i="9"/>
  <c r="O146" i="9"/>
  <c r="Q145" i="9"/>
  <c r="P145" i="9"/>
  <c r="O145" i="9"/>
  <c r="P144" i="9"/>
  <c r="O144" i="9"/>
  <c r="J144" i="9"/>
  <c r="I144" i="9"/>
  <c r="Q144" i="9" s="1"/>
  <c r="Q143" i="9"/>
  <c r="P143" i="9"/>
  <c r="O143" i="9"/>
  <c r="Q142" i="9"/>
  <c r="P142" i="9"/>
  <c r="O142" i="9"/>
  <c r="J141" i="9"/>
  <c r="O141" i="9" s="1"/>
  <c r="P141" i="9" s="1"/>
  <c r="I141" i="9"/>
  <c r="Q141" i="9" s="1"/>
  <c r="P140" i="9"/>
  <c r="O140" i="9"/>
  <c r="J140" i="9"/>
  <c r="I140" i="9"/>
  <c r="Q140" i="9" s="1"/>
  <c r="I139" i="9"/>
  <c r="Q139" i="9" s="1"/>
  <c r="I138" i="9"/>
  <c r="Q137" i="9"/>
  <c r="O137" i="9"/>
  <c r="P137" i="9" s="1"/>
  <c r="J137" i="9"/>
  <c r="I137" i="9"/>
  <c r="Q136" i="9"/>
  <c r="O136" i="9"/>
  <c r="P136" i="9" s="1"/>
  <c r="Q135" i="9"/>
  <c r="O135" i="9"/>
  <c r="P135" i="9" s="1"/>
  <c r="J135" i="9"/>
  <c r="I135" i="9"/>
  <c r="Q134" i="9"/>
  <c r="O134" i="9"/>
  <c r="P134" i="9" s="1"/>
  <c r="J134" i="9"/>
  <c r="I134" i="9"/>
  <c r="Q133" i="9"/>
  <c r="I133" i="9"/>
  <c r="J133" i="9" s="1"/>
  <c r="O133" i="9" s="1"/>
  <c r="P133" i="9" s="1"/>
  <c r="Q132" i="9"/>
  <c r="J132" i="9"/>
  <c r="O132" i="9" s="1"/>
  <c r="P132" i="9" s="1"/>
  <c r="I132" i="9"/>
  <c r="J131" i="9"/>
  <c r="O131" i="9" s="1"/>
  <c r="P131" i="9" s="1"/>
  <c r="I131" i="9"/>
  <c r="Q131" i="9" s="1"/>
  <c r="P130" i="9"/>
  <c r="O130" i="9"/>
  <c r="J130" i="9"/>
  <c r="I130" i="9"/>
  <c r="Q130" i="9" s="1"/>
  <c r="I129" i="9"/>
  <c r="Q129" i="9" s="1"/>
  <c r="I128" i="9"/>
  <c r="Q127" i="9"/>
  <c r="O127" i="9"/>
  <c r="P127" i="9" s="1"/>
  <c r="J127" i="9"/>
  <c r="I127" i="9"/>
  <c r="Q126" i="9"/>
  <c r="O126" i="9"/>
  <c r="P126" i="9" s="1"/>
  <c r="J126" i="9"/>
  <c r="I126" i="9"/>
  <c r="Q125" i="9"/>
  <c r="P125" i="9"/>
  <c r="O125" i="9"/>
  <c r="J125" i="9"/>
  <c r="I125" i="9"/>
  <c r="Q124" i="9"/>
  <c r="I124" i="9"/>
  <c r="J124" i="9" s="1"/>
  <c r="O124" i="9" s="1"/>
  <c r="P124" i="9" s="1"/>
  <c r="J123" i="9"/>
  <c r="O123" i="9" s="1"/>
  <c r="P123" i="9" s="1"/>
  <c r="I123" i="9"/>
  <c r="Q123" i="9" s="1"/>
  <c r="I122" i="9"/>
  <c r="Q122" i="9" s="1"/>
  <c r="I121" i="9"/>
  <c r="Q121" i="9" s="1"/>
  <c r="I120" i="9"/>
  <c r="Q119" i="9"/>
  <c r="J119" i="9"/>
  <c r="O119" i="9" s="1"/>
  <c r="P119" i="9" s="1"/>
  <c r="I119" i="9"/>
  <c r="Q118" i="9"/>
  <c r="O118" i="9"/>
  <c r="P118" i="9" s="1"/>
  <c r="J118" i="9"/>
  <c r="I118" i="9"/>
  <c r="Q117" i="9"/>
  <c r="P117" i="9"/>
  <c r="O117" i="9"/>
  <c r="J117" i="9"/>
  <c r="I117" i="9"/>
  <c r="Q116" i="9"/>
  <c r="I116" i="9"/>
  <c r="J116" i="9" s="1"/>
  <c r="O116" i="9" s="1"/>
  <c r="P116" i="9" s="1"/>
  <c r="Q115" i="9"/>
  <c r="P115" i="9"/>
  <c r="O115" i="9"/>
  <c r="Q114" i="9"/>
  <c r="I114" i="9"/>
  <c r="J114" i="9" s="1"/>
  <c r="O114" i="9" s="1"/>
  <c r="P114" i="9" s="1"/>
  <c r="Q113" i="9"/>
  <c r="P113" i="9"/>
  <c r="O113" i="9"/>
  <c r="Q112" i="9"/>
  <c r="I112" i="9"/>
  <c r="J112" i="9" s="1"/>
  <c r="O112" i="9" s="1"/>
  <c r="P112" i="9" s="1"/>
  <c r="J111" i="9"/>
  <c r="O111" i="9" s="1"/>
  <c r="P111" i="9" s="1"/>
  <c r="I111" i="9"/>
  <c r="Q111" i="9" s="1"/>
  <c r="O110" i="9"/>
  <c r="P110" i="9" s="1"/>
  <c r="J110" i="9"/>
  <c r="I110" i="9"/>
  <c r="Q110" i="9" s="1"/>
  <c r="I109" i="9"/>
  <c r="Q109" i="9" s="1"/>
  <c r="Q108" i="9"/>
  <c r="I108" i="9"/>
  <c r="J108" i="9" s="1"/>
  <c r="O108" i="9" s="1"/>
  <c r="P108" i="9" s="1"/>
  <c r="Q107" i="9"/>
  <c r="J107" i="9"/>
  <c r="O107" i="9" s="1"/>
  <c r="P107" i="9" s="1"/>
  <c r="I107" i="9"/>
  <c r="Q106" i="9"/>
  <c r="O106" i="9"/>
  <c r="P106" i="9" s="1"/>
  <c r="J106" i="9"/>
  <c r="I106" i="9"/>
  <c r="Q105" i="9"/>
  <c r="P105" i="9"/>
  <c r="O105" i="9"/>
  <c r="J105" i="9"/>
  <c r="I105" i="9"/>
  <c r="I104" i="9"/>
  <c r="J104" i="9" s="1"/>
  <c r="O104" i="9" s="1"/>
  <c r="P104" i="9" s="1"/>
  <c r="J103" i="9"/>
  <c r="O103" i="9" s="1"/>
  <c r="P103" i="9" s="1"/>
  <c r="I103" i="9"/>
  <c r="Q103" i="9" s="1"/>
  <c r="Q102" i="9"/>
  <c r="O102" i="9"/>
  <c r="P102" i="9" s="1"/>
  <c r="J101" i="9"/>
  <c r="O101" i="9" s="1"/>
  <c r="P101" i="9" s="1"/>
  <c r="I101" i="9"/>
  <c r="Q101" i="9" s="1"/>
  <c r="O100" i="9"/>
  <c r="P100" i="9" s="1"/>
  <c r="J100" i="9"/>
  <c r="I100" i="9"/>
  <c r="Q100" i="9" s="1"/>
  <c r="Q99" i="9"/>
  <c r="P99" i="9"/>
  <c r="O99" i="9"/>
  <c r="O98" i="9"/>
  <c r="P98" i="9" s="1"/>
  <c r="J98" i="9"/>
  <c r="I98" i="9"/>
  <c r="Q98" i="9" s="1"/>
  <c r="I97" i="9"/>
  <c r="Q97" i="9" s="1"/>
  <c r="Q96" i="9"/>
  <c r="I96" i="9"/>
  <c r="J96" i="9" s="1"/>
  <c r="O96" i="9" s="1"/>
  <c r="P96" i="9" s="1"/>
  <c r="Q95" i="9"/>
  <c r="J95" i="9"/>
  <c r="O95" i="9" s="1"/>
  <c r="P95" i="9" s="1"/>
  <c r="I95" i="9"/>
  <c r="Q94" i="9"/>
  <c r="O94" i="9"/>
  <c r="P94" i="9" s="1"/>
  <c r="J94" i="9"/>
  <c r="I94" i="9"/>
  <c r="Q93" i="9"/>
  <c r="I93" i="9"/>
  <c r="J93" i="9" s="1"/>
  <c r="O93" i="9" s="1"/>
  <c r="P93" i="9" s="1"/>
  <c r="I92" i="9"/>
  <c r="J92" i="9" s="1"/>
  <c r="O92" i="9" s="1"/>
  <c r="P92" i="9" s="1"/>
  <c r="I91" i="9"/>
  <c r="Q91" i="9" s="1"/>
  <c r="Q90" i="9"/>
  <c r="O90" i="9"/>
  <c r="P90" i="9" s="1"/>
  <c r="J90" i="9"/>
  <c r="Q89" i="9"/>
  <c r="J89" i="9"/>
  <c r="O89" i="9" s="1"/>
  <c r="P89" i="9" s="1"/>
  <c r="I89" i="9"/>
  <c r="Q88" i="9"/>
  <c r="P88" i="9"/>
  <c r="O88" i="9"/>
  <c r="Q87" i="9"/>
  <c r="O87" i="9"/>
  <c r="P87" i="9" s="1"/>
  <c r="Q86" i="9"/>
  <c r="O86" i="9"/>
  <c r="P86" i="9" s="1"/>
  <c r="Q85" i="9"/>
  <c r="P85" i="9"/>
  <c r="O85" i="9"/>
  <c r="I84" i="9"/>
  <c r="Q84" i="9" s="1"/>
  <c r="I83" i="9"/>
  <c r="J83" i="9" s="1"/>
  <c r="O83" i="9" s="1"/>
  <c r="P83" i="9" s="1"/>
  <c r="Q82" i="9"/>
  <c r="O82" i="9"/>
  <c r="P82" i="9" s="1"/>
  <c r="J82" i="9"/>
  <c r="I82" i="9"/>
  <c r="Q81" i="9"/>
  <c r="J81" i="9"/>
  <c r="O81" i="9" s="1"/>
  <c r="P81" i="9" s="1"/>
  <c r="I81" i="9"/>
  <c r="Q80" i="9"/>
  <c r="P80" i="9"/>
  <c r="O80" i="9"/>
  <c r="I80" i="9"/>
  <c r="J80" i="9" s="1"/>
  <c r="I79" i="9"/>
  <c r="J79" i="9" s="1"/>
  <c r="O79" i="9" s="1"/>
  <c r="P79" i="9" s="1"/>
  <c r="J78" i="9"/>
  <c r="O78" i="9" s="1"/>
  <c r="P78" i="9" s="1"/>
  <c r="I78" i="9"/>
  <c r="Q78" i="9" s="1"/>
  <c r="J77" i="9"/>
  <c r="O77" i="9" s="1"/>
  <c r="P77" i="9" s="1"/>
  <c r="I77" i="9"/>
  <c r="Q77" i="9" s="1"/>
  <c r="I76" i="9"/>
  <c r="I75" i="9"/>
  <c r="J75" i="9" s="1"/>
  <c r="O75" i="9" s="1"/>
  <c r="P75" i="9" s="1"/>
  <c r="Q74" i="9"/>
  <c r="J74" i="9"/>
  <c r="O74" i="9" s="1"/>
  <c r="P74" i="9" s="1"/>
  <c r="I74" i="9"/>
  <c r="Q73" i="9"/>
  <c r="O73" i="9"/>
  <c r="P73" i="9" s="1"/>
  <c r="Q72" i="9"/>
  <c r="O72" i="9"/>
  <c r="P72" i="9" s="1"/>
  <c r="I71" i="9"/>
  <c r="J71" i="9" s="1"/>
  <c r="O71" i="9" s="1"/>
  <c r="P71" i="9" s="1"/>
  <c r="O70" i="9"/>
  <c r="P70" i="9" s="1"/>
  <c r="J70" i="9"/>
  <c r="I70" i="9"/>
  <c r="Q70" i="9" s="1"/>
  <c r="Q69" i="9"/>
  <c r="J69" i="9"/>
  <c r="O69" i="9" s="1"/>
  <c r="P69" i="9" s="1"/>
  <c r="I69" i="9"/>
  <c r="Q68" i="9"/>
  <c r="P68" i="9"/>
  <c r="O68" i="9"/>
  <c r="I68" i="9"/>
  <c r="J68" i="9" s="1"/>
  <c r="I67" i="9"/>
  <c r="J67" i="9" s="1"/>
  <c r="O67" i="9" s="1"/>
  <c r="P67" i="9" s="1"/>
  <c r="J66" i="9"/>
  <c r="O66" i="9" s="1"/>
  <c r="P66" i="9" s="1"/>
  <c r="I66" i="9"/>
  <c r="Q66" i="9" s="1"/>
  <c r="O65" i="9"/>
  <c r="P65" i="9" s="1"/>
  <c r="J65" i="9"/>
  <c r="I65" i="9"/>
  <c r="Q65" i="9" s="1"/>
  <c r="I64" i="9"/>
  <c r="I63" i="9"/>
  <c r="J63" i="9" s="1"/>
  <c r="O63" i="9" s="1"/>
  <c r="P63" i="9" s="1"/>
  <c r="Q62" i="9"/>
  <c r="J62" i="9"/>
  <c r="O62" i="9" s="1"/>
  <c r="P62" i="9" s="1"/>
  <c r="I62" i="9"/>
  <c r="P61" i="9"/>
  <c r="O61" i="9"/>
  <c r="J61" i="9"/>
  <c r="I61" i="9"/>
  <c r="Q61" i="9" s="1"/>
  <c r="Q60" i="9"/>
  <c r="O60" i="9"/>
  <c r="P60" i="9" s="1"/>
  <c r="I60" i="9"/>
  <c r="J60" i="9" s="1"/>
  <c r="Q59" i="9"/>
  <c r="I59" i="9"/>
  <c r="J59" i="9" s="1"/>
  <c r="O59" i="9" s="1"/>
  <c r="P59" i="9" s="1"/>
  <c r="J58" i="9"/>
  <c r="O58" i="9" s="1"/>
  <c r="P58" i="9" s="1"/>
  <c r="I58" i="9"/>
  <c r="Q58" i="9" s="1"/>
  <c r="P57" i="9"/>
  <c r="O57" i="9"/>
  <c r="J57" i="9"/>
  <c r="I57" i="9"/>
  <c r="Q57" i="9" s="1"/>
  <c r="O56" i="9"/>
  <c r="P56" i="9" s="1"/>
  <c r="I56" i="9"/>
  <c r="J56" i="9" s="1"/>
  <c r="Q55" i="9"/>
  <c r="J55" i="9"/>
  <c r="O55" i="9" s="1"/>
  <c r="P55" i="9" s="1"/>
  <c r="I55" i="9"/>
  <c r="Q54" i="9"/>
  <c r="I54" i="9"/>
  <c r="J54" i="9" s="1"/>
  <c r="O54" i="9" s="1"/>
  <c r="P54" i="9" s="1"/>
  <c r="Q53" i="9"/>
  <c r="O53" i="9"/>
  <c r="P53" i="9" s="1"/>
  <c r="J53" i="9"/>
  <c r="I53" i="9"/>
  <c r="Q52" i="9"/>
  <c r="I52" i="9"/>
  <c r="J52" i="9" s="1"/>
  <c r="O52" i="9" s="1"/>
  <c r="P52" i="9" s="1"/>
  <c r="J51" i="9"/>
  <c r="O51" i="9" s="1"/>
  <c r="P51" i="9" s="1"/>
  <c r="I51" i="9"/>
  <c r="Q51" i="9" s="1"/>
  <c r="Q50" i="9"/>
  <c r="I50" i="9"/>
  <c r="J50" i="9" s="1"/>
  <c r="O50" i="9" s="1"/>
  <c r="P50" i="9" s="1"/>
  <c r="Q49" i="9"/>
  <c r="J49" i="9"/>
  <c r="O49" i="9" s="1"/>
  <c r="P49" i="9" s="1"/>
  <c r="I49" i="9"/>
  <c r="I48" i="9"/>
  <c r="Q48" i="9" s="1"/>
  <c r="I47" i="9"/>
  <c r="Q47" i="9" s="1"/>
  <c r="I46" i="9"/>
  <c r="J46" i="9" s="1"/>
  <c r="O46" i="9" s="1"/>
  <c r="P46" i="9" s="1"/>
  <c r="I45" i="9"/>
  <c r="Q45" i="9" s="1"/>
  <c r="Q44" i="9"/>
  <c r="I44" i="9"/>
  <c r="J44" i="9" s="1"/>
  <c r="O44" i="9" s="1"/>
  <c r="P44" i="9" s="1"/>
  <c r="Q43" i="9"/>
  <c r="J43" i="9"/>
  <c r="O43" i="9" s="1"/>
  <c r="P43" i="9" s="1"/>
  <c r="I43" i="9"/>
  <c r="Q42" i="9"/>
  <c r="I42" i="9"/>
  <c r="J42" i="9" s="1"/>
  <c r="O42" i="9" s="1"/>
  <c r="P42" i="9" s="1"/>
  <c r="Q41" i="9"/>
  <c r="J41" i="9"/>
  <c r="O41" i="9" s="1"/>
  <c r="P41" i="9" s="1"/>
  <c r="I41" i="9"/>
  <c r="I40" i="9"/>
  <c r="J40" i="9" s="1"/>
  <c r="O40" i="9" s="1"/>
  <c r="P40" i="9" s="1"/>
  <c r="I39" i="9"/>
  <c r="Q39" i="9" s="1"/>
  <c r="I38" i="9"/>
  <c r="J38" i="9" s="1"/>
  <c r="O38" i="9" s="1"/>
  <c r="P38" i="9" s="1"/>
  <c r="I37" i="9"/>
  <c r="Q37" i="9" s="1"/>
  <c r="Q36" i="9"/>
  <c r="I36" i="9"/>
  <c r="J36" i="9" s="1"/>
  <c r="O36" i="9" s="1"/>
  <c r="P36" i="9" s="1"/>
  <c r="Q35" i="9"/>
  <c r="J35" i="9"/>
  <c r="O35" i="9" s="1"/>
  <c r="P35" i="9" s="1"/>
  <c r="I35" i="9"/>
  <c r="Q34" i="9"/>
  <c r="J34" i="9"/>
  <c r="O34" i="9" s="1"/>
  <c r="P34" i="9" s="1"/>
  <c r="I34" i="9"/>
  <c r="Q33" i="9"/>
  <c r="J33" i="9"/>
  <c r="O33" i="9" s="1"/>
  <c r="P33" i="9" s="1"/>
  <c r="I33" i="9"/>
  <c r="I32" i="9"/>
  <c r="J32" i="9" s="1"/>
  <c r="O32" i="9" s="1"/>
  <c r="P32" i="9" s="1"/>
  <c r="I31" i="9"/>
  <c r="Q31" i="9" s="1"/>
  <c r="I30" i="9"/>
  <c r="J30" i="9" s="1"/>
  <c r="O30" i="9" s="1"/>
  <c r="P30" i="9" s="1"/>
  <c r="I29" i="9"/>
  <c r="Q29" i="9" s="1"/>
  <c r="Q28" i="9"/>
  <c r="I28" i="9"/>
  <c r="J28" i="9" s="1"/>
  <c r="O28" i="9" s="1"/>
  <c r="P28" i="9" s="1"/>
  <c r="Q27" i="9"/>
  <c r="J27" i="9"/>
  <c r="O27" i="9" s="1"/>
  <c r="P27" i="9" s="1"/>
  <c r="I27" i="9"/>
  <c r="Q26" i="9"/>
  <c r="J26" i="9"/>
  <c r="O26" i="9" s="1"/>
  <c r="P26" i="9" s="1"/>
  <c r="I26" i="9"/>
  <c r="Q25" i="9"/>
  <c r="J25" i="9"/>
  <c r="O25" i="9" s="1"/>
  <c r="P25" i="9" s="1"/>
  <c r="I25" i="9"/>
  <c r="I24" i="9"/>
  <c r="J24" i="9" s="1"/>
  <c r="O24" i="9" s="1"/>
  <c r="P24" i="9" s="1"/>
  <c r="I23" i="9"/>
  <c r="Q23" i="9" s="1"/>
  <c r="I22" i="9"/>
  <c r="J22" i="9" s="1"/>
  <c r="O22" i="9" s="1"/>
  <c r="P22" i="9" s="1"/>
  <c r="I21" i="9"/>
  <c r="Q21" i="9" s="1"/>
  <c r="Q20" i="9"/>
  <c r="I20" i="9"/>
  <c r="J20" i="9" s="1"/>
  <c r="O20" i="9" s="1"/>
  <c r="P20" i="9" s="1"/>
  <c r="Q19" i="9"/>
  <c r="J19" i="9"/>
  <c r="O19" i="9" s="1"/>
  <c r="P19" i="9" s="1"/>
  <c r="I19" i="9"/>
  <c r="Q18" i="9"/>
  <c r="J18" i="9"/>
  <c r="O18" i="9" s="1"/>
  <c r="P18" i="9" s="1"/>
  <c r="I18" i="9"/>
  <c r="Q17" i="9"/>
  <c r="J17" i="9"/>
  <c r="O17" i="9" s="1"/>
  <c r="P17" i="9" s="1"/>
  <c r="I17" i="9"/>
  <c r="I16" i="9"/>
  <c r="J16" i="9" s="1"/>
  <c r="O16" i="9" s="1"/>
  <c r="P16" i="9" s="1"/>
  <c r="I15" i="9"/>
  <c r="Q15" i="9" s="1"/>
  <c r="I14" i="9"/>
  <c r="Q14" i="9" s="1"/>
  <c r="J212" i="9" l="1"/>
  <c r="O212" i="9" s="1"/>
  <c r="P212" i="9" s="1"/>
  <c r="Q212" i="9"/>
  <c r="J21" i="9"/>
  <c r="O21" i="9" s="1"/>
  <c r="P21" i="9" s="1"/>
  <c r="Q22" i="9"/>
  <c r="J29" i="9"/>
  <c r="O29" i="9" s="1"/>
  <c r="P29" i="9" s="1"/>
  <c r="Q30" i="9"/>
  <c r="J37" i="9"/>
  <c r="O37" i="9" s="1"/>
  <c r="P37" i="9" s="1"/>
  <c r="Q38" i="9"/>
  <c r="J45" i="9"/>
  <c r="O45" i="9" s="1"/>
  <c r="P45" i="9" s="1"/>
  <c r="Q46" i="9"/>
  <c r="Q56" i="9"/>
  <c r="Q71" i="9"/>
  <c r="Q92" i="9"/>
  <c r="Q104" i="9"/>
  <c r="Q67" i="9"/>
  <c r="Q79" i="9"/>
  <c r="J208" i="9"/>
  <c r="O208" i="9" s="1"/>
  <c r="P208" i="9" s="1"/>
  <c r="Q208" i="9"/>
  <c r="J48" i="9"/>
  <c r="O48" i="9" s="1"/>
  <c r="P48" i="9" s="1"/>
  <c r="Q83" i="9"/>
  <c r="J138" i="9"/>
  <c r="O138" i="9" s="1"/>
  <c r="P138" i="9" s="1"/>
  <c r="Q138" i="9"/>
  <c r="J23" i="9"/>
  <c r="O23" i="9" s="1"/>
  <c r="P23" i="9" s="1"/>
  <c r="Q24" i="9"/>
  <c r="J31" i="9"/>
  <c r="O31" i="9" s="1"/>
  <c r="P31" i="9" s="1"/>
  <c r="Q32" i="9"/>
  <c r="J39" i="9"/>
  <c r="O39" i="9" s="1"/>
  <c r="P39" i="9" s="1"/>
  <c r="Q40" i="9"/>
  <c r="J47" i="9"/>
  <c r="O47" i="9" s="1"/>
  <c r="P47" i="9" s="1"/>
  <c r="J15" i="9"/>
  <c r="O15" i="9" s="1"/>
  <c r="P15" i="9" s="1"/>
  <c r="Q16" i="9"/>
  <c r="Q384" i="9" s="1"/>
  <c r="Q63" i="9"/>
  <c r="Q75" i="9"/>
  <c r="J128" i="9"/>
  <c r="O128" i="9" s="1"/>
  <c r="P128" i="9" s="1"/>
  <c r="Q128" i="9"/>
  <c r="Q64" i="9"/>
  <c r="J64" i="9"/>
  <c r="O64" i="9" s="1"/>
  <c r="P64" i="9" s="1"/>
  <c r="Q76" i="9"/>
  <c r="J76" i="9"/>
  <c r="O76" i="9" s="1"/>
  <c r="P76" i="9" s="1"/>
  <c r="J210" i="9"/>
  <c r="O210" i="9" s="1"/>
  <c r="P210" i="9" s="1"/>
  <c r="Q210" i="9"/>
  <c r="J120" i="9"/>
  <c r="O120" i="9" s="1"/>
  <c r="P120" i="9" s="1"/>
  <c r="Q120" i="9"/>
  <c r="I384" i="9"/>
  <c r="J14" i="9"/>
  <c r="J91" i="9"/>
  <c r="O91" i="9" s="1"/>
  <c r="P91" i="9" s="1"/>
  <c r="J122" i="9"/>
  <c r="O122" i="9" s="1"/>
  <c r="P122" i="9" s="1"/>
  <c r="J185" i="9"/>
  <c r="O185" i="9" s="1"/>
  <c r="P185" i="9" s="1"/>
  <c r="J207" i="9"/>
  <c r="O207" i="9" s="1"/>
  <c r="P207" i="9" s="1"/>
  <c r="J231" i="9"/>
  <c r="O231" i="9" s="1"/>
  <c r="P231" i="9" s="1"/>
  <c r="Q232" i="9"/>
  <c r="J84" i="9"/>
  <c r="O84" i="9" s="1"/>
  <c r="P84" i="9" s="1"/>
  <c r="J97" i="9"/>
  <c r="O97" i="9" s="1"/>
  <c r="P97" i="9" s="1"/>
  <c r="J109" i="9"/>
  <c r="O109" i="9" s="1"/>
  <c r="P109" i="9" s="1"/>
  <c r="J121" i="9"/>
  <c r="O121" i="9" s="1"/>
  <c r="P121" i="9" s="1"/>
  <c r="J129" i="9"/>
  <c r="O129" i="9" s="1"/>
  <c r="P129" i="9" s="1"/>
  <c r="J139" i="9"/>
  <c r="O139" i="9" s="1"/>
  <c r="P139" i="9" s="1"/>
  <c r="J147" i="9"/>
  <c r="O147" i="9" s="1"/>
  <c r="P147" i="9" s="1"/>
  <c r="J213" i="9"/>
  <c r="O213" i="9" s="1"/>
  <c r="P213" i="9" s="1"/>
  <c r="J215" i="9"/>
  <c r="O215" i="9" s="1"/>
  <c r="P215" i="9" s="1"/>
  <c r="J217" i="9"/>
  <c r="O217" i="9" s="1"/>
  <c r="P217" i="9" s="1"/>
  <c r="J233" i="9"/>
  <c r="O233" i="9" s="1"/>
  <c r="P233" i="9" s="1"/>
  <c r="J384" i="9" l="1"/>
  <c r="O14" i="9"/>
  <c r="O384" i="9" l="1"/>
  <c r="P14" i="9"/>
  <c r="P384" i="9" s="1"/>
</calcChain>
</file>

<file path=xl/sharedStrings.xml><?xml version="1.0" encoding="utf-8"?>
<sst xmlns="http://schemas.openxmlformats.org/spreadsheetml/2006/main" count="2343" uniqueCount="1258">
  <si>
    <t>LICENCE</t>
  </si>
  <si>
    <t>F20122014AAGAO01</t>
  </si>
  <si>
    <t>F23062014ACHAR01</t>
  </si>
  <si>
    <t>M28082014AZZOP01</t>
  </si>
  <si>
    <t>M31012014BADJA01</t>
  </si>
  <si>
    <t>M21062014BAKRI01</t>
  </si>
  <si>
    <t>F14102014BARON01</t>
  </si>
  <si>
    <t>M27082014BEHRA01</t>
  </si>
  <si>
    <t>F15092014BEN*M01</t>
  </si>
  <si>
    <t>M21022014BERLE01</t>
  </si>
  <si>
    <t>F07042014BERNA01</t>
  </si>
  <si>
    <t>M08122014BERRY01</t>
  </si>
  <si>
    <t>M05052014BOFFE02</t>
  </si>
  <si>
    <t>M06052014BONNE01</t>
  </si>
  <si>
    <t>F24052014BOSON01</t>
  </si>
  <si>
    <t>M07052014BRENA01</t>
  </si>
  <si>
    <t>M19032014BRESO01</t>
  </si>
  <si>
    <t>M31122014BUDIH01</t>
  </si>
  <si>
    <t>M24082014CAPOT01</t>
  </si>
  <si>
    <t>F25082014CAUZI01</t>
  </si>
  <si>
    <t>M26032014CHAIB01</t>
  </si>
  <si>
    <t>M15072014CHALA01</t>
  </si>
  <si>
    <t>M15082014CHOUX01</t>
  </si>
  <si>
    <t>M09112014CHRIS01</t>
  </si>
  <si>
    <t>M01042014COURR01</t>
  </si>
  <si>
    <t>M14042014DAUTR01</t>
  </si>
  <si>
    <t>M05102014DE*OL01</t>
  </si>
  <si>
    <t>M06102014EITO*01</t>
  </si>
  <si>
    <t>F31072014EL*MA01</t>
  </si>
  <si>
    <t>F24062014ERSFE01</t>
  </si>
  <si>
    <t>F15062014FACCI01</t>
  </si>
  <si>
    <t>F04102014GARBA01</t>
  </si>
  <si>
    <t>F05022014GARCI01</t>
  </si>
  <si>
    <t>M28102014GARY*01</t>
  </si>
  <si>
    <t>M07112014GOMES01</t>
  </si>
  <si>
    <t>M07112014GOUPI01</t>
  </si>
  <si>
    <t>M19102014HEURT02</t>
  </si>
  <si>
    <t>M08092014KOKRA01</t>
  </si>
  <si>
    <t>M15092014KORCH01</t>
  </si>
  <si>
    <t>M14102014LALAN01</t>
  </si>
  <si>
    <t>M16082014LAMPI01</t>
  </si>
  <si>
    <t>F01042014LOPES01</t>
  </si>
  <si>
    <t>M15092014LOUKI01</t>
  </si>
  <si>
    <t>M29012014MARRO01</t>
  </si>
  <si>
    <t>F15082014MARTI01</t>
  </si>
  <si>
    <t>M20062014MASSI01</t>
  </si>
  <si>
    <t>M09082014MENOU01</t>
  </si>
  <si>
    <t>M27022014NAM*C01</t>
  </si>
  <si>
    <t>F18072014OLIVI01</t>
  </si>
  <si>
    <t>F04092014PEROL01</t>
  </si>
  <si>
    <t>F30032014REPIL01</t>
  </si>
  <si>
    <t>M14112014ROUEL01</t>
  </si>
  <si>
    <t>M04032014ROY**01</t>
  </si>
  <si>
    <t>F06072014SIOUA01</t>
  </si>
  <si>
    <t>F28122014THENI02</t>
  </si>
  <si>
    <t>M13052014THERA01</t>
  </si>
  <si>
    <t>CLASSEMENT</t>
  </si>
  <si>
    <t>NOM (pas obligatoire)</t>
  </si>
  <si>
    <t>AAGAOU SELMA</t>
  </si>
  <si>
    <t>ACHARKI SHAHINA</t>
  </si>
  <si>
    <t>BADJA WAJDI</t>
  </si>
  <si>
    <t>BAKRI HAITAM</t>
  </si>
  <si>
    <t>BARON KAZIA</t>
  </si>
  <si>
    <t>BEN MOHAMED KAHIMA JASMINA</t>
  </si>
  <si>
    <t>BERLE CAMILLE</t>
  </si>
  <si>
    <t>BERNARD LISE</t>
  </si>
  <si>
    <t>BERRY LOUKA</t>
  </si>
  <si>
    <t>BOFFERON VANHAEZEBROUCK MAXIME</t>
  </si>
  <si>
    <t>BONNES CLEMENT</t>
  </si>
  <si>
    <t>BOSON ELENA</t>
  </si>
  <si>
    <t>BRENA MARIN</t>
  </si>
  <si>
    <t>BRESOLIN GABIN</t>
  </si>
  <si>
    <t>BUDIH SAYAN</t>
  </si>
  <si>
    <t>CAPOT MARIUS</t>
  </si>
  <si>
    <t>CASTET TEO</t>
  </si>
  <si>
    <t>CAUZIT POUPIN LOU</t>
  </si>
  <si>
    <t>CHAIB MEHDI</t>
  </si>
  <si>
    <t>CHALAL ILYES</t>
  </si>
  <si>
    <t>CHAMBON TOM</t>
  </si>
  <si>
    <t>CHRISTOPHE VIDAL AXEL</t>
  </si>
  <si>
    <t>COURROS LEO</t>
  </si>
  <si>
    <t>DAUTREY ETHAN</t>
  </si>
  <si>
    <t>DE OLIVEIRA CANELAS RAPHAEL</t>
  </si>
  <si>
    <t>EITO MARTIN SOHAN</t>
  </si>
  <si>
    <t>EL MANSOURI LINA</t>
  </si>
  <si>
    <t>ERSFELD LOU</t>
  </si>
  <si>
    <t>FACCI ROSE</t>
  </si>
  <si>
    <t>GARBAYE MAYALEN</t>
  </si>
  <si>
    <t>GARY CAMILLE</t>
  </si>
  <si>
    <t>GOUPILLOT TITOUAN</t>
  </si>
  <si>
    <t>HEURTER TEO</t>
  </si>
  <si>
    <t>KOKRASHVILI NIKOLOZ</t>
  </si>
  <si>
    <t>KORCHALOVSKII ZAKHAR</t>
  </si>
  <si>
    <t>LALANNE GAUTHIER</t>
  </si>
  <si>
    <t>LAMPIN MAXIME</t>
  </si>
  <si>
    <t>LOPES GONÇALVES TATIANA</t>
  </si>
  <si>
    <t>LOUKILI RAYAN</t>
  </si>
  <si>
    <t>MARTIN NAELLE</t>
  </si>
  <si>
    <t>MASSIAS LOUIS</t>
  </si>
  <si>
    <t>MENOU CLEMENT</t>
  </si>
  <si>
    <t>NAM CHIASERA NOLANN</t>
  </si>
  <si>
    <t>OLIVIER ALICE</t>
  </si>
  <si>
    <t>PEROLARI LOLA</t>
  </si>
  <si>
    <t>REPILLEZ MAYLINE</t>
  </si>
  <si>
    <t>ROUELLE MARIUS</t>
  </si>
  <si>
    <t>ROY ENAEL</t>
  </si>
  <si>
    <t>SIOUAS LINA</t>
  </si>
  <si>
    <t>THENIERES MADALENA</t>
  </si>
  <si>
    <t>M13032014GAUTH01</t>
  </si>
  <si>
    <t>M01082014TAREN01</t>
  </si>
  <si>
    <t>F26032014DE*OL01</t>
  </si>
  <si>
    <t>F10042014LAFAY01</t>
  </si>
  <si>
    <t>F24022014LAMOT01</t>
  </si>
  <si>
    <t>LAMOTHE CATALEYA</t>
  </si>
  <si>
    <t>F19082014BASTI01</t>
  </si>
  <si>
    <t>BASTIANEL ROXANE</t>
  </si>
  <si>
    <t>M06032014BETTI01</t>
  </si>
  <si>
    <t>M05092014HATCH02</t>
  </si>
  <si>
    <t>M05122014MAZAB01</t>
  </si>
  <si>
    <t>MAZABRAUD LUCAS</t>
  </si>
  <si>
    <t>F28022014MEYNO01</t>
  </si>
  <si>
    <t>MEYNOT CHARLISE</t>
  </si>
  <si>
    <t>M13012014ABRAN01</t>
  </si>
  <si>
    <t>ABRANTES PAULO RUBEN</t>
  </si>
  <si>
    <t>F15092014CORTE01</t>
  </si>
  <si>
    <t>CORTES NOELIA</t>
  </si>
  <si>
    <t>M01122014DUPOU01</t>
  </si>
  <si>
    <t>DUPOUY THEO</t>
  </si>
  <si>
    <t>F05122014LHERI01</t>
  </si>
  <si>
    <t>LHERISSON CHARLOTTE</t>
  </si>
  <si>
    <t>De 140 à 180 points : PETITS TIGRES D’OR</t>
  </si>
  <si>
    <t>*Pour être récompensés les judokas devront participer à au moins 2 animations sportives "Petits Tigres"</t>
  </si>
  <si>
    <t>DE 100 à 139points : PETITS TIGRES D’ARGENT</t>
  </si>
  <si>
    <t>Moins de 100 points : PETITS TIGRES DE BRONZE</t>
  </si>
  <si>
    <t>Nombre de points par manifestation</t>
  </si>
  <si>
    <t>Total</t>
  </si>
  <si>
    <t>Ecusson</t>
  </si>
  <si>
    <t>NOM</t>
  </si>
  <si>
    <t>PRENOM</t>
  </si>
  <si>
    <t>SEXE</t>
  </si>
  <si>
    <t>NOM_CLUB</t>
  </si>
  <si>
    <t>Présent</t>
  </si>
  <si>
    <t>Class.</t>
  </si>
  <si>
    <t>Point</t>
  </si>
  <si>
    <t>/ 180 points</t>
  </si>
  <si>
    <t>couleurs</t>
  </si>
  <si>
    <t>*ayant droit</t>
  </si>
  <si>
    <t>ETHAN</t>
  </si>
  <si>
    <t>M</t>
  </si>
  <si>
    <t>FOULAYRONNES ARTS MARTIAUX</t>
  </si>
  <si>
    <t>F</t>
  </si>
  <si>
    <t>JUDO ENTENTE ROQUEFORT STE C</t>
  </si>
  <si>
    <t>PASSAGE JUDO UNIVERS</t>
  </si>
  <si>
    <t>SARA</t>
  </si>
  <si>
    <t>JUDO CLUB PONT DU CASSE</t>
  </si>
  <si>
    <t>RAPHAEL</t>
  </si>
  <si>
    <t>JC DE BOE</t>
  </si>
  <si>
    <t>ECOLE LAVARDACAISE DE JUDO</t>
  </si>
  <si>
    <t>ENZO</t>
  </si>
  <si>
    <t>J.C.VILLENEUVOIS</t>
  </si>
  <si>
    <t>J.C.D ALBRET NERAC</t>
  </si>
  <si>
    <t>ECOLE LAYRACAISE DE JUDO</t>
  </si>
  <si>
    <t>HUGO</t>
  </si>
  <si>
    <t>GARY</t>
  </si>
  <si>
    <t>ALICE</t>
  </si>
  <si>
    <t>JUDO CLUB LAFOXIEN</t>
  </si>
  <si>
    <t>JULES</t>
  </si>
  <si>
    <t>CHARLOTTE</t>
  </si>
  <si>
    <t>LUCAS</t>
  </si>
  <si>
    <t>RAYAN</t>
  </si>
  <si>
    <t>OUAKON KIEFFER</t>
  </si>
  <si>
    <t>ALEXANDRE</t>
  </si>
  <si>
    <t>YASMINE</t>
  </si>
  <si>
    <t>MAXIME</t>
  </si>
  <si>
    <t>NOAH</t>
  </si>
  <si>
    <t>PYTHAGORE AGEN</t>
  </si>
  <si>
    <t>MAEL</t>
  </si>
  <si>
    <t>YANIS</t>
  </si>
  <si>
    <t>ARTHUR</t>
  </si>
  <si>
    <t>JC CLAIRACAIS</t>
  </si>
  <si>
    <t>RAFAEL</t>
  </si>
  <si>
    <t>NINO</t>
  </si>
  <si>
    <t>JC AGENAIS</t>
  </si>
  <si>
    <t>ASTAFFORT ARTS MARTIAUX</t>
  </si>
  <si>
    <t>CLARA</t>
  </si>
  <si>
    <t>BIAS-JUDO</t>
  </si>
  <si>
    <t>CAPOT</t>
  </si>
  <si>
    <t>JULIA</t>
  </si>
  <si>
    <t>GABIN</t>
  </si>
  <si>
    <t>JUDO C.CASTELJALOUX</t>
  </si>
  <si>
    <t>MAYLINE</t>
  </si>
  <si>
    <t>LOUIS</t>
  </si>
  <si>
    <t>SC AIGUILLONNAIS</t>
  </si>
  <si>
    <t>JOAKIM</t>
  </si>
  <si>
    <t>MAZOYER</t>
  </si>
  <si>
    <t>LEO</t>
  </si>
  <si>
    <t>J C MARMANDE</t>
  </si>
  <si>
    <t>JC MASSAIS</t>
  </si>
  <si>
    <t>JUDO LAROQUE TIMBAUT</t>
  </si>
  <si>
    <t>THEO</t>
  </si>
  <si>
    <t>SOHAN</t>
  </si>
  <si>
    <t>NATHAN</t>
  </si>
  <si>
    <t>JC MIRAMONTAIS</t>
  </si>
  <si>
    <t>AXEL</t>
  </si>
  <si>
    <t>J C FUMEL LIBOS</t>
  </si>
  <si>
    <t>JUDO CLUB DAMAZAN</t>
  </si>
  <si>
    <t>J C LIVRADAIS</t>
  </si>
  <si>
    <t>JUDO CLUB CASTELMORON</t>
  </si>
  <si>
    <t>LENA</t>
  </si>
  <si>
    <t>JUDO CLUB BAZEILLAIS</t>
  </si>
  <si>
    <t>JUDO CLUB TONNEINQUAIS</t>
  </si>
  <si>
    <t>AM DES QUATRE CANTONS</t>
  </si>
  <si>
    <t>ELENA</t>
  </si>
  <si>
    <t>BERNARD</t>
  </si>
  <si>
    <t>LOLA</t>
  </si>
  <si>
    <t>JC DE ST SYLVESTRE</t>
  </si>
  <si>
    <t>ANAELLE</t>
  </si>
  <si>
    <t>DELATTRE</t>
  </si>
  <si>
    <t>JULIEN</t>
  </si>
  <si>
    <t>DUPREZ</t>
  </si>
  <si>
    <t>SAMUEL</t>
  </si>
  <si>
    <t>LORENZO</t>
  </si>
  <si>
    <t>EMMA</t>
  </si>
  <si>
    <t>KAIS</t>
  </si>
  <si>
    <t>HMADOU</t>
  </si>
  <si>
    <t>ALEXIS</t>
  </si>
  <si>
    <t>LHERISSON</t>
  </si>
  <si>
    <t>JADE</t>
  </si>
  <si>
    <t>MAISONNEUVE</t>
  </si>
  <si>
    <t>MOINET</t>
  </si>
  <si>
    <t>JULIETTE</t>
  </si>
  <si>
    <t>MATHEO</t>
  </si>
  <si>
    <t>LIAM</t>
  </si>
  <si>
    <t>LILY</t>
  </si>
  <si>
    <t>MARTIN</t>
  </si>
  <si>
    <t>PEROLARI</t>
  </si>
  <si>
    <t>PETTINI</t>
  </si>
  <si>
    <t>ALIX</t>
  </si>
  <si>
    <t>MARIUS</t>
  </si>
  <si>
    <t>EZIO</t>
  </si>
  <si>
    <t>DORIAN</t>
  </si>
  <si>
    <t>GABRIEL</t>
  </si>
  <si>
    <t>TRUNTZER</t>
  </si>
  <si>
    <t>LEFEBVRE</t>
  </si>
  <si>
    <t>LOUISE</t>
  </si>
  <si>
    <t>MARIA</t>
  </si>
  <si>
    <t>TEO</t>
  </si>
  <si>
    <t>REBEL</t>
  </si>
  <si>
    <t>LINA</t>
  </si>
  <si>
    <t>AMINA</t>
  </si>
  <si>
    <t>NAELLE</t>
  </si>
  <si>
    <t>TABACCHI</t>
  </si>
  <si>
    <t>VOLCAN JC GRANGES</t>
  </si>
  <si>
    <t>OLLIVIER</t>
  </si>
  <si>
    <t>CHAMBON</t>
  </si>
  <si>
    <t>TOM</t>
  </si>
  <si>
    <t>M04012014DELAT01</t>
  </si>
  <si>
    <t>F11012014AGEST03</t>
  </si>
  <si>
    <t>AGEST</t>
  </si>
  <si>
    <t>ANOUK</t>
  </si>
  <si>
    <t>ABRANTES PAULO</t>
  </si>
  <si>
    <t>RUBEN</t>
  </si>
  <si>
    <t>MARROT</t>
  </si>
  <si>
    <t>MAXENCE</t>
  </si>
  <si>
    <t>BADJA</t>
  </si>
  <si>
    <t>WAJDI</t>
  </si>
  <si>
    <t>GARCIA</t>
  </si>
  <si>
    <t>NELLY</t>
  </si>
  <si>
    <t>BERLE</t>
  </si>
  <si>
    <t>CAMILLE</t>
  </si>
  <si>
    <t>F22022014PETTI01</t>
  </si>
  <si>
    <t>LAMOTHE</t>
  </si>
  <si>
    <t>CATALEYA</t>
  </si>
  <si>
    <t>NAM CHIASERA</t>
  </si>
  <si>
    <t>NOLANN</t>
  </si>
  <si>
    <t>MEYNOT</t>
  </si>
  <si>
    <t>CHARLISE</t>
  </si>
  <si>
    <t>ROY</t>
  </si>
  <si>
    <t>ENAEL</t>
  </si>
  <si>
    <t>BETTICHE</t>
  </si>
  <si>
    <t>AARON</t>
  </si>
  <si>
    <t>YASMIN</t>
  </si>
  <si>
    <t>NATHANAEL</t>
  </si>
  <si>
    <t>M07032014RIBEI01</t>
  </si>
  <si>
    <t>RIBEIRO DE SOUSA CARMENTRAN</t>
  </si>
  <si>
    <t>LEANDRE</t>
  </si>
  <si>
    <t>GAUTHE STOESSEL</t>
  </si>
  <si>
    <t>BRESOLIN</t>
  </si>
  <si>
    <t>CHAIB</t>
  </si>
  <si>
    <t>MEHDI</t>
  </si>
  <si>
    <t>DE OLIVEIRA</t>
  </si>
  <si>
    <t>LEHANA</t>
  </si>
  <si>
    <t>REPILLEZ</t>
  </si>
  <si>
    <t>COURROS</t>
  </si>
  <si>
    <t>LOPES GONÇALVES</t>
  </si>
  <si>
    <t>TATIANA</t>
  </si>
  <si>
    <t>LISE</t>
  </si>
  <si>
    <t>M08042014GAVDA01</t>
  </si>
  <si>
    <t>GAVDA</t>
  </si>
  <si>
    <t>F09042014BOUYR01</t>
  </si>
  <si>
    <t>BOUYRELOU</t>
  </si>
  <si>
    <t>F10042014ARNAU01</t>
  </si>
  <si>
    <t>ARNAUD</t>
  </si>
  <si>
    <t>LAFAYE</t>
  </si>
  <si>
    <t>MAILYS</t>
  </si>
  <si>
    <t>F13042014MASAR01</t>
  </si>
  <si>
    <t>MASARO</t>
  </si>
  <si>
    <t>THIMEA</t>
  </si>
  <si>
    <t>DAUTREY</t>
  </si>
  <si>
    <t>BOFFERON VANHAEZEBROUCK</t>
  </si>
  <si>
    <t>BONNES</t>
  </si>
  <si>
    <t>CLEMENT</t>
  </si>
  <si>
    <t>BRENA</t>
  </si>
  <si>
    <t>MARIN</t>
  </si>
  <si>
    <t>THERASSE</t>
  </si>
  <si>
    <t>M15052014BROND01</t>
  </si>
  <si>
    <t>BRONDEAU</t>
  </si>
  <si>
    <t>SOANN</t>
  </si>
  <si>
    <t>M17052014MENAR01</t>
  </si>
  <si>
    <t>MENARD</t>
  </si>
  <si>
    <t>BOSON</t>
  </si>
  <si>
    <t>M03062014ANDRE01</t>
  </si>
  <si>
    <t>ANDRE</t>
  </si>
  <si>
    <t>M06062014GANDO01</t>
  </si>
  <si>
    <t>GANDOIN</t>
  </si>
  <si>
    <t>DJULIAN</t>
  </si>
  <si>
    <t>FACCI</t>
  </si>
  <si>
    <t>ROSE</t>
  </si>
  <si>
    <t>MASSIAS</t>
  </si>
  <si>
    <t>BAKRI</t>
  </si>
  <si>
    <t>HAITAM</t>
  </si>
  <si>
    <t>ACHARKI</t>
  </si>
  <si>
    <t>SHAHINA</t>
  </si>
  <si>
    <t>ERSFELD</t>
  </si>
  <si>
    <t>LOU</t>
  </si>
  <si>
    <t>F25062014GUIGN01</t>
  </si>
  <si>
    <t>GUIGNOT</t>
  </si>
  <si>
    <t>AELYS</t>
  </si>
  <si>
    <t>SIOUAS</t>
  </si>
  <si>
    <t>CHALAL</t>
  </si>
  <si>
    <t>ILYES</t>
  </si>
  <si>
    <t>OLIVIER</t>
  </si>
  <si>
    <t>F21072014GRUSZ01</t>
  </si>
  <si>
    <t>GRUSZKA</t>
  </si>
  <si>
    <t>ANIA</t>
  </si>
  <si>
    <t>F23072014SBRUG01</t>
  </si>
  <si>
    <t>SBRUGNERA</t>
  </si>
  <si>
    <t>ARMELLE</t>
  </si>
  <si>
    <t>LUCIEN</t>
  </si>
  <si>
    <t>EL MANSOURI</t>
  </si>
  <si>
    <t>TARENQUE</t>
  </si>
  <si>
    <t>F05082014HMADO01</t>
  </si>
  <si>
    <t>LEILA</t>
  </si>
  <si>
    <t>POTTIER</t>
  </si>
  <si>
    <t>MENOU</t>
  </si>
  <si>
    <t>M10082014GORDO01</t>
  </si>
  <si>
    <t>GORDON</t>
  </si>
  <si>
    <t>INIGO</t>
  </si>
  <si>
    <t>F10082014GORDO01</t>
  </si>
  <si>
    <t>MARCELLA</t>
  </si>
  <si>
    <t>CHOUX</t>
  </si>
  <si>
    <t>LAMPIN</t>
  </si>
  <si>
    <t>SELMA</t>
  </si>
  <si>
    <t>BASTIANEL</t>
  </si>
  <si>
    <t>ROXANE</t>
  </si>
  <si>
    <t>CAUZIT POUPIN</t>
  </si>
  <si>
    <t>M27082014ANDRA01</t>
  </si>
  <si>
    <t>ANDRADE</t>
  </si>
  <si>
    <t>LUCA</t>
  </si>
  <si>
    <t>BEHRA</t>
  </si>
  <si>
    <t>AZZOPARDI</t>
  </si>
  <si>
    <t>M29082014MERCE01</t>
  </si>
  <si>
    <t>MERCEUR WEISS</t>
  </si>
  <si>
    <t>HATCHANE</t>
  </si>
  <si>
    <t>HEDI</t>
  </si>
  <si>
    <t>KOKRASHVILI</t>
  </si>
  <si>
    <t>NIKOLOZ</t>
  </si>
  <si>
    <t>BEN MOHAMED</t>
  </si>
  <si>
    <t>KAHIMA JASMINA</t>
  </si>
  <si>
    <t>CORTES</t>
  </si>
  <si>
    <t>NOELIA</t>
  </si>
  <si>
    <t>KORCHALOVSKII</t>
  </si>
  <si>
    <t>ZAKHAR</t>
  </si>
  <si>
    <t>LOUKILI</t>
  </si>
  <si>
    <t>M30092014DAKAE01</t>
  </si>
  <si>
    <t>DAKAEV</t>
  </si>
  <si>
    <t>KHAMZAT</t>
  </si>
  <si>
    <t>F02102014BENZA01</t>
  </si>
  <si>
    <t>BENZAHRA</t>
  </si>
  <si>
    <t>DELINA</t>
  </si>
  <si>
    <t>MARGOT</t>
  </si>
  <si>
    <t>GARBAYE</t>
  </si>
  <si>
    <t>MAYALEN</t>
  </si>
  <si>
    <t>DE OLIVEIRA CANELAS</t>
  </si>
  <si>
    <t>EITO MARTIN</t>
  </si>
  <si>
    <t>BARON</t>
  </si>
  <si>
    <t>KAZIA</t>
  </si>
  <si>
    <t>LALANNE</t>
  </si>
  <si>
    <t>GAUTHIER</t>
  </si>
  <si>
    <t>F15102014HURIE01</t>
  </si>
  <si>
    <t>HURIEZ</t>
  </si>
  <si>
    <t>ELOANE</t>
  </si>
  <si>
    <t>HEURTER</t>
  </si>
  <si>
    <t>M31102014MADAN01</t>
  </si>
  <si>
    <t>MADANI</t>
  </si>
  <si>
    <t>IHSAN</t>
  </si>
  <si>
    <t>CONCARI</t>
  </si>
  <si>
    <t>GOMES</t>
  </si>
  <si>
    <t>DUARTE</t>
  </si>
  <si>
    <t>GOUPILLOT</t>
  </si>
  <si>
    <t>TITOUAN</t>
  </si>
  <si>
    <t>CHRISTOPHE VIDAL</t>
  </si>
  <si>
    <t>M12112014LINHA01</t>
  </si>
  <si>
    <t>LINHARES DOS SANTOS</t>
  </si>
  <si>
    <t>ROUELLE</t>
  </si>
  <si>
    <t>M21112014LOOKY02</t>
  </si>
  <si>
    <t>LOOKY HENARD</t>
  </si>
  <si>
    <t>KENNY</t>
  </si>
  <si>
    <t>LABADIE</t>
  </si>
  <si>
    <t>CASTET</t>
  </si>
  <si>
    <t>M27112014BURET01</t>
  </si>
  <si>
    <t>BURET</t>
  </si>
  <si>
    <t>DUPOUY</t>
  </si>
  <si>
    <t>M02122014CALOC01</t>
  </si>
  <si>
    <t>CALOCH DESPERIERE</t>
  </si>
  <si>
    <t>LEON</t>
  </si>
  <si>
    <t>MAZABRAUD</t>
  </si>
  <si>
    <t>BERRY</t>
  </si>
  <si>
    <t>LOUKA</t>
  </si>
  <si>
    <t>F11122014BOISL01</t>
  </si>
  <si>
    <t>BOISLEVE HENNEBELLE</t>
  </si>
  <si>
    <t>LUCIE</t>
  </si>
  <si>
    <t>AAGAOU</t>
  </si>
  <si>
    <t>M21122014PETRO01</t>
  </si>
  <si>
    <t>PETROLLI</t>
  </si>
  <si>
    <t>M22122014MOULY01</t>
  </si>
  <si>
    <t>MOULY</t>
  </si>
  <si>
    <t>NOA</t>
  </si>
  <si>
    <t>LABONNE</t>
  </si>
  <si>
    <t>LEONORE</t>
  </si>
  <si>
    <t>THENIERES</t>
  </si>
  <si>
    <t>MADALENA</t>
  </si>
  <si>
    <t>BUDIH</t>
  </si>
  <si>
    <t>SAYAN</t>
  </si>
  <si>
    <t>PETITS TIGRES 2023-2024</t>
  </si>
  <si>
    <t>Stage JEUNES
21/10/2023</t>
  </si>
  <si>
    <t>Stage JEUNES
17/02/2024</t>
  </si>
  <si>
    <t>M02012014CHAMB02</t>
  </si>
  <si>
    <t>M19012014GERAR01</t>
  </si>
  <si>
    <t>GERARD</t>
  </si>
  <si>
    <t>F04022014MARTI01</t>
  </si>
  <si>
    <t>MARTI</t>
  </si>
  <si>
    <t>CHLOE</t>
  </si>
  <si>
    <t>M22022014MARCH01</t>
  </si>
  <si>
    <t>MARCHAND JULIEN</t>
  </si>
  <si>
    <t>F03032014BARLI01</t>
  </si>
  <si>
    <t>BARLIERE</t>
  </si>
  <si>
    <t>MAELYNE</t>
  </si>
  <si>
    <t>F09032014JOUAN01</t>
  </si>
  <si>
    <t>JOUAN VIGOUROUX</t>
  </si>
  <si>
    <t>F12032014BATS*01</t>
  </si>
  <si>
    <t>BATS GIBIER</t>
  </si>
  <si>
    <t>M18032014LARGE01</t>
  </si>
  <si>
    <t>LARGEAUD</t>
  </si>
  <si>
    <t>F22032014NACOU01</t>
  </si>
  <si>
    <t>NACOUS</t>
  </si>
  <si>
    <t>FATIMA</t>
  </si>
  <si>
    <t>F30032014BRAGE01</t>
  </si>
  <si>
    <t>BRAGEUL</t>
  </si>
  <si>
    <t>CHARLINE</t>
  </si>
  <si>
    <t>F06042014FEREL01</t>
  </si>
  <si>
    <t>FERELLEC</t>
  </si>
  <si>
    <t>LOUANE</t>
  </si>
  <si>
    <t>F16042014HAMMI01</t>
  </si>
  <si>
    <t>HAMMIOUI</t>
  </si>
  <si>
    <t>CAYLA</t>
  </si>
  <si>
    <t>F23042014TREHI01</t>
  </si>
  <si>
    <t>TREHIN</t>
  </si>
  <si>
    <t>ROMANE</t>
  </si>
  <si>
    <t>M27042014TSIPI01</t>
  </si>
  <si>
    <t>TSIPIANI</t>
  </si>
  <si>
    <t>ABRAM</t>
  </si>
  <si>
    <t>F05052014SERE*01</t>
  </si>
  <si>
    <t>SERE CORRADINI</t>
  </si>
  <si>
    <t>TAMARA</t>
  </si>
  <si>
    <t>M08052014RITTA01</t>
  </si>
  <si>
    <t>RITTAUD SOANORA</t>
  </si>
  <si>
    <t>HENDY</t>
  </si>
  <si>
    <t>M20052014DUPUY01</t>
  </si>
  <si>
    <t>DUPUY</t>
  </si>
  <si>
    <t>F28052014BLOND01</t>
  </si>
  <si>
    <t>BLONDEAU</t>
  </si>
  <si>
    <t>KALYA</t>
  </si>
  <si>
    <t>M30052014TIXIE01</t>
  </si>
  <si>
    <t>TIXIER</t>
  </si>
  <si>
    <t>ULYSSE</t>
  </si>
  <si>
    <t>M10062014LESNI01</t>
  </si>
  <si>
    <t>LESNIER</t>
  </si>
  <si>
    <t>CHARLY</t>
  </si>
  <si>
    <t>M12062014RATSI01</t>
  </si>
  <si>
    <t>RATSIMAMANGA</t>
  </si>
  <si>
    <t>M20062014MASSI02</t>
  </si>
  <si>
    <t>F21062014LANTI01</t>
  </si>
  <si>
    <t>LANTIN</t>
  </si>
  <si>
    <t>KHLOE</t>
  </si>
  <si>
    <t>M23062014MARQU01</t>
  </si>
  <si>
    <t>MARQUES GARCIA</t>
  </si>
  <si>
    <t>M27062014SUARE01</t>
  </si>
  <si>
    <t>SUAREZ</t>
  </si>
  <si>
    <t>ANTOINE</t>
  </si>
  <si>
    <t>M02072014LOZAN01</t>
  </si>
  <si>
    <t>LOZANO</t>
  </si>
  <si>
    <t>F07072014ZERRO01</t>
  </si>
  <si>
    <t>ZERROUK TAHARI</t>
  </si>
  <si>
    <t>F10072014DRICI01</t>
  </si>
  <si>
    <t>DRICI</t>
  </si>
  <si>
    <t>LOUBNA</t>
  </si>
  <si>
    <t>F11072014BRULE01</t>
  </si>
  <si>
    <t>BRULE</t>
  </si>
  <si>
    <t>HERMINE</t>
  </si>
  <si>
    <t>M13072014COUVE01</t>
  </si>
  <si>
    <t>COUVEZ</t>
  </si>
  <si>
    <t>M15072014VIBOR01</t>
  </si>
  <si>
    <t>VIBOREL</t>
  </si>
  <si>
    <t>F31072014MEDJA01</t>
  </si>
  <si>
    <t>MEDJANI</t>
  </si>
  <si>
    <t>M31072014MEHDI01</t>
  </si>
  <si>
    <t>MEHDILI</t>
  </si>
  <si>
    <t>CAHANGIR</t>
  </si>
  <si>
    <t>F03082014TABOU01</t>
  </si>
  <si>
    <t>TABOURI</t>
  </si>
  <si>
    <t>KADIJA</t>
  </si>
  <si>
    <t>F13082014MALEC01</t>
  </si>
  <si>
    <t>MALECKI</t>
  </si>
  <si>
    <t>F18082014DEKEY01</t>
  </si>
  <si>
    <t>DEKEYSER</t>
  </si>
  <si>
    <t>ABIGAEL</t>
  </si>
  <si>
    <t>F05092014DULON01</t>
  </si>
  <si>
    <t>DULONG</t>
  </si>
  <si>
    <t>CLEMENTINE</t>
  </si>
  <si>
    <t>M05092014PALLA02</t>
  </si>
  <si>
    <t>PALLAS</t>
  </si>
  <si>
    <t>MALVIN</t>
  </si>
  <si>
    <t>M06092014CRUZ*02</t>
  </si>
  <si>
    <t>CRUZ</t>
  </si>
  <si>
    <t>F09092014FOURC01</t>
  </si>
  <si>
    <t>FOURC</t>
  </si>
  <si>
    <t>ANNA</t>
  </si>
  <si>
    <t>F18092014BARRA01</t>
  </si>
  <si>
    <t>BARRAU</t>
  </si>
  <si>
    <t>F19092014VIGNE01</t>
  </si>
  <si>
    <t>VIGNES</t>
  </si>
  <si>
    <t>M02102014CAROU01</t>
  </si>
  <si>
    <t>CAROUGE</t>
  </si>
  <si>
    <t>KYLIAN</t>
  </si>
  <si>
    <t>F02102014SABRI01</t>
  </si>
  <si>
    <t>SABRIE</t>
  </si>
  <si>
    <t>M02102014TARDI01</t>
  </si>
  <si>
    <t>TARDIEU</t>
  </si>
  <si>
    <t>VALENTIN</t>
  </si>
  <si>
    <t>F10102014FRESQ01</t>
  </si>
  <si>
    <t>FRESQUET PETIT</t>
  </si>
  <si>
    <t>SOELA</t>
  </si>
  <si>
    <t>F16102014MASSA02</t>
  </si>
  <si>
    <t>MASSAOUDI</t>
  </si>
  <si>
    <t>MERYAM</t>
  </si>
  <si>
    <t>F30102014EL*FE01</t>
  </si>
  <si>
    <t>EL FEDALY</t>
  </si>
  <si>
    <t>M01112014BONNA02</t>
  </si>
  <si>
    <t>BONNAFE</t>
  </si>
  <si>
    <t>M12112014ABKAD01</t>
  </si>
  <si>
    <t>ABKADI</t>
  </si>
  <si>
    <t>ABDERRAHMANE</t>
  </si>
  <si>
    <t>M13112014CATAL02</t>
  </si>
  <si>
    <t>CATALA</t>
  </si>
  <si>
    <t>M24112014CASTE03</t>
  </si>
  <si>
    <t>M25112014CHARI01</t>
  </si>
  <si>
    <t>CHARIE</t>
  </si>
  <si>
    <t>M09122014HABBA01</t>
  </si>
  <si>
    <t>HABBALI</t>
  </si>
  <si>
    <t>YAHYA</t>
  </si>
  <si>
    <t>F17122014BURAT01</t>
  </si>
  <si>
    <t>BURATTINI CASTETS</t>
  </si>
  <si>
    <t>ZOé</t>
  </si>
  <si>
    <t>M17122014COTTE03</t>
  </si>
  <si>
    <t>COTTET</t>
  </si>
  <si>
    <t>M17122014HUMEA01</t>
  </si>
  <si>
    <t>HUMEAU</t>
  </si>
  <si>
    <t>F28122014LABON02</t>
  </si>
  <si>
    <t>M08012015FARDE01</t>
  </si>
  <si>
    <t>FARDEHEB</t>
  </si>
  <si>
    <t>M10012015FRAIS01</t>
  </si>
  <si>
    <t>FRAISSE</t>
  </si>
  <si>
    <t>JOACHIM</t>
  </si>
  <si>
    <t>M12012015EL MA01</t>
  </si>
  <si>
    <t>ANIR</t>
  </si>
  <si>
    <t>F12012015GADY*01</t>
  </si>
  <si>
    <t>GADY</t>
  </si>
  <si>
    <t>M13012015VIOLE02</t>
  </si>
  <si>
    <t>VIOLEAU STELLA</t>
  </si>
  <si>
    <t>MILAN</t>
  </si>
  <si>
    <t>F14012015CHANT01</t>
  </si>
  <si>
    <t>CHANTELOUP</t>
  </si>
  <si>
    <t>MYRIAM</t>
  </si>
  <si>
    <t>M15012015BROHE01</t>
  </si>
  <si>
    <t>BROHET</t>
  </si>
  <si>
    <t>EUGENE</t>
  </si>
  <si>
    <t>M16012015DUPRE02</t>
  </si>
  <si>
    <t>F17012015JOLY*01</t>
  </si>
  <si>
    <t>JOLY</t>
  </si>
  <si>
    <t>SARAH</t>
  </si>
  <si>
    <t>M18012015GONZA01</t>
  </si>
  <si>
    <t>GONZALEZ</t>
  </si>
  <si>
    <t>M21012015FROLO01</t>
  </si>
  <si>
    <t>FROLOV</t>
  </si>
  <si>
    <t>ERIC</t>
  </si>
  <si>
    <t>M23012015MAIOR01</t>
  </si>
  <si>
    <t>MAIOROFF COUSTES</t>
  </si>
  <si>
    <t>DAVID</t>
  </si>
  <si>
    <t>F24012015SOMKH01</t>
  </si>
  <si>
    <t>SOMKHISHVILI</t>
  </si>
  <si>
    <t>MARIAM</t>
  </si>
  <si>
    <t>F28012015PAPIN01</t>
  </si>
  <si>
    <t>PAPINI</t>
  </si>
  <si>
    <t>LIVIA</t>
  </si>
  <si>
    <t>M01022015MAISO01</t>
  </si>
  <si>
    <t>M05022015LAHRA01</t>
  </si>
  <si>
    <t>LAHRACH</t>
  </si>
  <si>
    <t>SAMIR</t>
  </si>
  <si>
    <t>M06022015HAVEZ01</t>
  </si>
  <si>
    <t>HAVEZ POIREAUDEAU</t>
  </si>
  <si>
    <t>JAMES</t>
  </si>
  <si>
    <t>F07022015SOBCZ01</t>
  </si>
  <si>
    <t>SOBCZAK</t>
  </si>
  <si>
    <t>F08022015GAIA*01</t>
  </si>
  <si>
    <t>GAIA</t>
  </si>
  <si>
    <t>LINE</t>
  </si>
  <si>
    <t>M09022015PRADE01</t>
  </si>
  <si>
    <t>PRADEL</t>
  </si>
  <si>
    <t>SACHA</t>
  </si>
  <si>
    <t>F10022015ETIEN01</t>
  </si>
  <si>
    <t>ETIENNE</t>
  </si>
  <si>
    <t>LAIS</t>
  </si>
  <si>
    <t>F10022015PALAD01</t>
  </si>
  <si>
    <t>PALADIN</t>
  </si>
  <si>
    <t>M10022015RATIE01</t>
  </si>
  <si>
    <t>RATIER</t>
  </si>
  <si>
    <t>M12022015RIVIE01</t>
  </si>
  <si>
    <t>RIVIERE</t>
  </si>
  <si>
    <t>M14022015BARDE01</t>
  </si>
  <si>
    <t>BARDE LABORIE</t>
  </si>
  <si>
    <t>F15022015SADDO01</t>
  </si>
  <si>
    <t>SADDOUK</t>
  </si>
  <si>
    <t>MAJDA</t>
  </si>
  <si>
    <t>F20022015EL KH01</t>
  </si>
  <si>
    <t>EL KHOUAKI</t>
  </si>
  <si>
    <t>M20022015OUAKO02</t>
  </si>
  <si>
    <t>M20022015VIGNE01</t>
  </si>
  <si>
    <t>VIGNEU</t>
  </si>
  <si>
    <t>M22022015MONTP01</t>
  </si>
  <si>
    <t>MONTPRE</t>
  </si>
  <si>
    <t>M22022015THUAL01</t>
  </si>
  <si>
    <t>THUAL GOMES</t>
  </si>
  <si>
    <t>KERRIS</t>
  </si>
  <si>
    <t>F24022015ROUSS01</t>
  </si>
  <si>
    <t>ROUSSELIN</t>
  </si>
  <si>
    <t>LEA</t>
  </si>
  <si>
    <t>F27022015BROOK01</t>
  </si>
  <si>
    <t>BROOKS</t>
  </si>
  <si>
    <t>RUBY</t>
  </si>
  <si>
    <t>M01032015GALIN01</t>
  </si>
  <si>
    <t>GALINOU</t>
  </si>
  <si>
    <t>M02032015CILLI01</t>
  </si>
  <si>
    <t>CILLIERES</t>
  </si>
  <si>
    <t>GWENAEL</t>
  </si>
  <si>
    <t>F03032015LACOS01</t>
  </si>
  <si>
    <t>LACOSTE</t>
  </si>
  <si>
    <t>ALIZé</t>
  </si>
  <si>
    <t>F03032015POTTI02</t>
  </si>
  <si>
    <t>MAYLANE</t>
  </si>
  <si>
    <t>M08032015KOULI01</t>
  </si>
  <si>
    <t>KOULIBALI</t>
  </si>
  <si>
    <t>DIBY JOHAN</t>
  </si>
  <si>
    <t>F09032015PARIS01</t>
  </si>
  <si>
    <t>PARIS</t>
  </si>
  <si>
    <t>M11032015LAMBA01</t>
  </si>
  <si>
    <t>LAMBARDIN</t>
  </si>
  <si>
    <t>LINO</t>
  </si>
  <si>
    <t>F14032015COUVR01</t>
  </si>
  <si>
    <t>COUVREUR</t>
  </si>
  <si>
    <t>MAULYNE</t>
  </si>
  <si>
    <t>F15032015BIRAU01</t>
  </si>
  <si>
    <t>BIRAUD</t>
  </si>
  <si>
    <t>LAYNA</t>
  </si>
  <si>
    <t>F15032015CASTE01</t>
  </si>
  <si>
    <t>CASTERAN</t>
  </si>
  <si>
    <t>ELOISE</t>
  </si>
  <si>
    <t>F18032015CORTI01</t>
  </si>
  <si>
    <t>CORTI ROUCH</t>
  </si>
  <si>
    <t>LOE</t>
  </si>
  <si>
    <t>M19032015BERRA01</t>
  </si>
  <si>
    <t>BERRAUTE</t>
  </si>
  <si>
    <t>JULE</t>
  </si>
  <si>
    <t>M21032015ZARFA01</t>
  </si>
  <si>
    <t>ZARFANI</t>
  </si>
  <si>
    <t>F23032015DORDE01</t>
  </si>
  <si>
    <t>DORDE</t>
  </si>
  <si>
    <t>CHIARA</t>
  </si>
  <si>
    <t>M25032015BARHO01</t>
  </si>
  <si>
    <t>BARHOUMI</t>
  </si>
  <si>
    <t>M31032015SALAF01</t>
  </si>
  <si>
    <t>SALAFRANQUE</t>
  </si>
  <si>
    <t>XAVIER</t>
  </si>
  <si>
    <t>F31032015WAWAR01</t>
  </si>
  <si>
    <t>WAWARZYNIAK CANET</t>
  </si>
  <si>
    <t>SOLENE</t>
  </si>
  <si>
    <t>M05042015RAMSK02</t>
  </si>
  <si>
    <t>RAMSKI</t>
  </si>
  <si>
    <t>M07042015CORDO01</t>
  </si>
  <si>
    <t>CORDONNIER</t>
  </si>
  <si>
    <t>M07042015MARTI02</t>
  </si>
  <si>
    <t>GASPARD</t>
  </si>
  <si>
    <t>M08042015FERRE01</t>
  </si>
  <si>
    <t>FERREIRA SILVA</t>
  </si>
  <si>
    <t>DUARLE</t>
  </si>
  <si>
    <t>M09042015BENCH01</t>
  </si>
  <si>
    <t>BENCHETRIT</t>
  </si>
  <si>
    <t>ANIS</t>
  </si>
  <si>
    <t>M11042015GASTO01</t>
  </si>
  <si>
    <t>GASTON</t>
  </si>
  <si>
    <t>SIMON</t>
  </si>
  <si>
    <t>M13042015PINEA01</t>
  </si>
  <si>
    <t>PINEAU</t>
  </si>
  <si>
    <t>THIMOTHEE</t>
  </si>
  <si>
    <t>M14042015LAVER01</t>
  </si>
  <si>
    <t>LAVERNY</t>
  </si>
  <si>
    <t>M15042015CULIN01</t>
  </si>
  <si>
    <t>CULIN ASTIER</t>
  </si>
  <si>
    <t>M17042015WALLA01</t>
  </si>
  <si>
    <t>WALLACE</t>
  </si>
  <si>
    <t>F18042015CHAUV01</t>
  </si>
  <si>
    <t>CHAUVEAU</t>
  </si>
  <si>
    <t>LILAS</t>
  </si>
  <si>
    <t>F23042015LEMAS01</t>
  </si>
  <si>
    <t>LEMASSON</t>
  </si>
  <si>
    <t>F24042015VERDI01</t>
  </si>
  <si>
    <t>VERDIE</t>
  </si>
  <si>
    <t>F25042015CAMIL01</t>
  </si>
  <si>
    <t>CAMILLERI</t>
  </si>
  <si>
    <t>F27042015RIO**01</t>
  </si>
  <si>
    <t>RIO</t>
  </si>
  <si>
    <t>INAIA</t>
  </si>
  <si>
    <t>F29042015ALARC01</t>
  </si>
  <si>
    <t>ALARCON OLTRA</t>
  </si>
  <si>
    <t>LISEL</t>
  </si>
  <si>
    <t>M02052015ROUBI01</t>
  </si>
  <si>
    <t>ROUBIN</t>
  </si>
  <si>
    <t>NATHAEL</t>
  </si>
  <si>
    <t>F03052015ALVES02</t>
  </si>
  <si>
    <t>ALVES</t>
  </si>
  <si>
    <t>F05052015MAHMO01</t>
  </si>
  <si>
    <t>MAHMOUDY</t>
  </si>
  <si>
    <t>HANNA</t>
  </si>
  <si>
    <t>M07052015LECLE02</t>
  </si>
  <si>
    <t>LECLERCQ</t>
  </si>
  <si>
    <t>TIMAEL</t>
  </si>
  <si>
    <t>M18052015LABBE01</t>
  </si>
  <si>
    <t>LABBE</t>
  </si>
  <si>
    <t>M19052015COLLI02</t>
  </si>
  <si>
    <t>COLLIN</t>
  </si>
  <si>
    <t>KATELL</t>
  </si>
  <si>
    <t>M23052015GAUTI01</t>
  </si>
  <si>
    <t>GAUTIER LAMBERT</t>
  </si>
  <si>
    <t>ROMAIN</t>
  </si>
  <si>
    <t>F28052015TRUNT01</t>
  </si>
  <si>
    <t>FAUSTINE</t>
  </si>
  <si>
    <t>F29052015FANTO01</t>
  </si>
  <si>
    <t>FANTON</t>
  </si>
  <si>
    <t>ANTENISKA</t>
  </si>
  <si>
    <t>F30052015BULLE02</t>
  </si>
  <si>
    <t>BULLET</t>
  </si>
  <si>
    <t>NOELLIE</t>
  </si>
  <si>
    <t>F01062015EL*FA01</t>
  </si>
  <si>
    <t>EL FAZAZI</t>
  </si>
  <si>
    <t>M02062015DUCAY01</t>
  </si>
  <si>
    <t>DUCAY</t>
  </si>
  <si>
    <t>ANGEL</t>
  </si>
  <si>
    <t>M02062015OUZIN01</t>
  </si>
  <si>
    <t>OUZINEB</t>
  </si>
  <si>
    <t>LIHAM</t>
  </si>
  <si>
    <t>F04062015MADEL01</t>
  </si>
  <si>
    <t>MADELAINE CAYROU</t>
  </si>
  <si>
    <t>F05062015GINES01</t>
  </si>
  <si>
    <t>GINESTET</t>
  </si>
  <si>
    <t>ELSA</t>
  </si>
  <si>
    <t>M06062015POMAR01</t>
  </si>
  <si>
    <t>POMARES</t>
  </si>
  <si>
    <t>M14062015MOUKH01</t>
  </si>
  <si>
    <t>MOUKHTARI</t>
  </si>
  <si>
    <t>ADAM</t>
  </si>
  <si>
    <t>M16062015ABIDA01</t>
  </si>
  <si>
    <t>ABIDA</t>
  </si>
  <si>
    <t>AMINE</t>
  </si>
  <si>
    <t>M18062015ARABO01</t>
  </si>
  <si>
    <t>ARABOU</t>
  </si>
  <si>
    <t>WASSIM</t>
  </si>
  <si>
    <t>F18062015MINET01</t>
  </si>
  <si>
    <t>MINETTO</t>
  </si>
  <si>
    <t>AURA</t>
  </si>
  <si>
    <t>F27062015FERNA01</t>
  </si>
  <si>
    <t>FERNANDES DORDIO</t>
  </si>
  <si>
    <t>LARA SOFIA</t>
  </si>
  <si>
    <t>F27062015LABAD01</t>
  </si>
  <si>
    <t>F28062015SAUBU01</t>
  </si>
  <si>
    <t>SAUBUSSE</t>
  </si>
  <si>
    <t>ADRIENNE</t>
  </si>
  <si>
    <t>M01072015BELHA01</t>
  </si>
  <si>
    <t>BELHAMRA</t>
  </si>
  <si>
    <t>M05072015ALTIE01</t>
  </si>
  <si>
    <t>ALTIERI</t>
  </si>
  <si>
    <t>M07072015LOMPE01</t>
  </si>
  <si>
    <t>LOMPECH MONDANEL</t>
  </si>
  <si>
    <t>F10072015LAMCH01</t>
  </si>
  <si>
    <t>LAMCHACHTI</t>
  </si>
  <si>
    <t>YAMILA</t>
  </si>
  <si>
    <t>M10072015NADAU01</t>
  </si>
  <si>
    <t>NADAU-FOURCADE</t>
  </si>
  <si>
    <t>F11072015LAABI01</t>
  </si>
  <si>
    <t>LAABID</t>
  </si>
  <si>
    <t>F18072015STIVA01</t>
  </si>
  <si>
    <t>STIVANI</t>
  </si>
  <si>
    <t>M22072015HUSSO01</t>
  </si>
  <si>
    <t>HUSSON</t>
  </si>
  <si>
    <t>LOIC</t>
  </si>
  <si>
    <t>M22072015HUSSO02</t>
  </si>
  <si>
    <t>M23072015RENOU01</t>
  </si>
  <si>
    <t>RENOUX</t>
  </si>
  <si>
    <t>F26072015REPIL01</t>
  </si>
  <si>
    <t>ZOELINE</t>
  </si>
  <si>
    <t>M27072015ROUDE01</t>
  </si>
  <si>
    <t>ROUDERGUES</t>
  </si>
  <si>
    <t>M30072015COURT01</t>
  </si>
  <si>
    <t>COURTIN</t>
  </si>
  <si>
    <t>M30072015LELAI01</t>
  </si>
  <si>
    <t>LELAIRE</t>
  </si>
  <si>
    <t>F31072015MOINE01</t>
  </si>
  <si>
    <t>F03082015CHOGN01</t>
  </si>
  <si>
    <t>CHOGNOT</t>
  </si>
  <si>
    <t>POMME</t>
  </si>
  <si>
    <t>F04082015MUNOZ01</t>
  </si>
  <si>
    <t>MUNOZ</t>
  </si>
  <si>
    <t>TEHIA</t>
  </si>
  <si>
    <t>F04082015NEFTA01</t>
  </si>
  <si>
    <t>NEFTAH</t>
  </si>
  <si>
    <t>JANA</t>
  </si>
  <si>
    <t>F05082015NACOU01</t>
  </si>
  <si>
    <t>HASNA</t>
  </si>
  <si>
    <t>F07082015TUERS01</t>
  </si>
  <si>
    <t>TUERSLEY</t>
  </si>
  <si>
    <t>F09082015ATTOU01</t>
  </si>
  <si>
    <t>ATTOUK</t>
  </si>
  <si>
    <t>F12082015COUSI01</t>
  </si>
  <si>
    <t>COUSINET</t>
  </si>
  <si>
    <t>F12082015MAILL01</t>
  </si>
  <si>
    <t>MAILLIERE</t>
  </si>
  <si>
    <t>NOELY</t>
  </si>
  <si>
    <t>M12082015TRIST01</t>
  </si>
  <si>
    <t>TRISTANT</t>
  </si>
  <si>
    <t>F15082015DUBAL02</t>
  </si>
  <si>
    <t>DUBAL</t>
  </si>
  <si>
    <t>ELEA</t>
  </si>
  <si>
    <t>M15082015DUBAL02</t>
  </si>
  <si>
    <t>M16082015PRADE01</t>
  </si>
  <si>
    <t>F21082015OKOKO01</t>
  </si>
  <si>
    <t>OKOKO</t>
  </si>
  <si>
    <t>LOUNA</t>
  </si>
  <si>
    <t>F21082015PAGA*01</t>
  </si>
  <si>
    <t>PAGA</t>
  </si>
  <si>
    <t>M28082015BOUTO01</t>
  </si>
  <si>
    <t>BOUTOUIL</t>
  </si>
  <si>
    <t>SOHAIB</t>
  </si>
  <si>
    <t>M28082015GAZER01</t>
  </si>
  <si>
    <t>GAZERES</t>
  </si>
  <si>
    <t>MILO</t>
  </si>
  <si>
    <t>M29082015SCHMI01</t>
  </si>
  <si>
    <t>SCHMITT</t>
  </si>
  <si>
    <t>M30082015PETIT02</t>
  </si>
  <si>
    <t>PETITHOMME</t>
  </si>
  <si>
    <t>M01092015PARAI01</t>
  </si>
  <si>
    <t>PARAILLOUS</t>
  </si>
  <si>
    <t>NOE</t>
  </si>
  <si>
    <t>M03092015LEVAS01</t>
  </si>
  <si>
    <t>LEVASSEUR</t>
  </si>
  <si>
    <t>M04092015CARME01</t>
  </si>
  <si>
    <t>CARMEILLE</t>
  </si>
  <si>
    <t>JULYAN</t>
  </si>
  <si>
    <t>M10092015LEFEB01</t>
  </si>
  <si>
    <t>MARC</t>
  </si>
  <si>
    <t>F12092015REBEL01</t>
  </si>
  <si>
    <t>SOLEA</t>
  </si>
  <si>
    <t>M15092015BENZA01</t>
  </si>
  <si>
    <t>F15092015DUPON02</t>
  </si>
  <si>
    <t>DUPONT</t>
  </si>
  <si>
    <t>MORGANE</t>
  </si>
  <si>
    <t>F17092015ROVER01</t>
  </si>
  <si>
    <t>ROVER</t>
  </si>
  <si>
    <t>ROXANNE</t>
  </si>
  <si>
    <t>F17092015TARNA01</t>
  </si>
  <si>
    <t>TARNAC</t>
  </si>
  <si>
    <t>F20092015BERTO01</t>
  </si>
  <si>
    <t>BERTO</t>
  </si>
  <si>
    <t>M22092015GUITA01</t>
  </si>
  <si>
    <t>GUITARD</t>
  </si>
  <si>
    <t>THIBAULT</t>
  </si>
  <si>
    <t>M22092015VERDI02</t>
  </si>
  <si>
    <t>VERDIERE</t>
  </si>
  <si>
    <t>F25092015BERNA01</t>
  </si>
  <si>
    <t>BERNARD FROIDEVAUX</t>
  </si>
  <si>
    <t>M25092015NARCO01</t>
  </si>
  <si>
    <t>NARCON</t>
  </si>
  <si>
    <t>MAHE</t>
  </si>
  <si>
    <t>F27092015BOUBL01</t>
  </si>
  <si>
    <t>BOUBLIH</t>
  </si>
  <si>
    <t>F28092015BOUE*01</t>
  </si>
  <si>
    <t>BOUE</t>
  </si>
  <si>
    <t>F28092015FRI**01</t>
  </si>
  <si>
    <t>FRI</t>
  </si>
  <si>
    <t>QAMAR</t>
  </si>
  <si>
    <t>M28092015TABAC01</t>
  </si>
  <si>
    <t>F30092015HOUDE01</t>
  </si>
  <si>
    <t>HOUDE</t>
  </si>
  <si>
    <t>BERYL</t>
  </si>
  <si>
    <t>M02102015LAKEH01</t>
  </si>
  <si>
    <t>LAKEHEL</t>
  </si>
  <si>
    <t>DJAWAD</t>
  </si>
  <si>
    <t>M03102015FAIVR01</t>
  </si>
  <si>
    <t>FAIVRE</t>
  </si>
  <si>
    <t>ALRIK</t>
  </si>
  <si>
    <t>M03102015GAZEA01</t>
  </si>
  <si>
    <t>GAZEAU BACHELIER</t>
  </si>
  <si>
    <t>M04102015NAZON02</t>
  </si>
  <si>
    <t>NAZON</t>
  </si>
  <si>
    <t>EWENN</t>
  </si>
  <si>
    <t>M05102015POTTI01</t>
  </si>
  <si>
    <t>POTTIER CAILLEUX</t>
  </si>
  <si>
    <t>F06102015GIURI01</t>
  </si>
  <si>
    <t>GIURIATO</t>
  </si>
  <si>
    <t>GIULIA</t>
  </si>
  <si>
    <t>F07102015DROUI01</t>
  </si>
  <si>
    <t>DROUILLARD</t>
  </si>
  <si>
    <t>M15102015OLLIV01</t>
  </si>
  <si>
    <t>TIMOTHEE</t>
  </si>
  <si>
    <t>F18102015DALLE01</t>
  </si>
  <si>
    <t>DALLE</t>
  </si>
  <si>
    <t>M20102015MARGO01</t>
  </si>
  <si>
    <t>MARGOT LANGLET</t>
  </si>
  <si>
    <t>F26102015EVARI01</t>
  </si>
  <si>
    <t>EVARISTO GOMES</t>
  </si>
  <si>
    <t>LUANA</t>
  </si>
  <si>
    <t>M26102015RIBEI01</t>
  </si>
  <si>
    <t>RIBEIRO MAIA</t>
  </si>
  <si>
    <t>M27102015HOOD*01</t>
  </si>
  <si>
    <t>HOOD</t>
  </si>
  <si>
    <t>JAMIE</t>
  </si>
  <si>
    <t>F04112015CAILH01</t>
  </si>
  <si>
    <t>CAILHAT</t>
  </si>
  <si>
    <t>F04112015SERRE01</t>
  </si>
  <si>
    <t>SERRE</t>
  </si>
  <si>
    <t>LIA</t>
  </si>
  <si>
    <t>M07112015CAMPI01</t>
  </si>
  <si>
    <t>CAMPION SAYEGH</t>
  </si>
  <si>
    <t>YOUNES</t>
  </si>
  <si>
    <t>F10112015STANE01</t>
  </si>
  <si>
    <t>STANEGRIE</t>
  </si>
  <si>
    <t>MARION</t>
  </si>
  <si>
    <t>F11112015DEGRO01</t>
  </si>
  <si>
    <t>DEGROOTE</t>
  </si>
  <si>
    <t>F13112015HUMEL01</t>
  </si>
  <si>
    <t>HUMEL SELLIER</t>
  </si>
  <si>
    <t>ABBY</t>
  </si>
  <si>
    <t>M15112015BERTR02</t>
  </si>
  <si>
    <t>BERTRAND</t>
  </si>
  <si>
    <t>M17112015HADDA01</t>
  </si>
  <si>
    <t>HADDAD</t>
  </si>
  <si>
    <t>IYAD</t>
  </si>
  <si>
    <t>M18112015LADEV01</t>
  </si>
  <si>
    <t>LADEVEZE</t>
  </si>
  <si>
    <t>AUBIN</t>
  </si>
  <si>
    <t>M18112015RETHO01</t>
  </si>
  <si>
    <t>RETHO GALLO</t>
  </si>
  <si>
    <t>F20112015ABDAL01</t>
  </si>
  <si>
    <t>ABDALLAH</t>
  </si>
  <si>
    <t>LYNE</t>
  </si>
  <si>
    <t>F21112015AMMI*01</t>
  </si>
  <si>
    <t>AMMI</t>
  </si>
  <si>
    <t>NAILA</t>
  </si>
  <si>
    <t>M26112015PUISS01</t>
  </si>
  <si>
    <t>PUISSANT</t>
  </si>
  <si>
    <t>F27112015LALLA01</t>
  </si>
  <si>
    <t>LALLAU CHABROL</t>
  </si>
  <si>
    <t>AGATHE</t>
  </si>
  <si>
    <t>M01122015BRANG02</t>
  </si>
  <si>
    <t>BRANGE</t>
  </si>
  <si>
    <t>YOLAN</t>
  </si>
  <si>
    <t>M01122015IMBER01</t>
  </si>
  <si>
    <t>IMBERTY</t>
  </si>
  <si>
    <t>F03122015BESSE01</t>
  </si>
  <si>
    <t>BESSE</t>
  </si>
  <si>
    <t>F03122015LAFON01</t>
  </si>
  <si>
    <t>LAFON</t>
  </si>
  <si>
    <t>HELOISE</t>
  </si>
  <si>
    <t>M04122015SABAT01</t>
  </si>
  <si>
    <t>SABATE</t>
  </si>
  <si>
    <t>F05122015PODYM01</t>
  </si>
  <si>
    <t>PODYMA VIDAL</t>
  </si>
  <si>
    <t>LYSSANA</t>
  </si>
  <si>
    <t>M06122015COUDE01</t>
  </si>
  <si>
    <t>COUDERC</t>
  </si>
  <si>
    <t>M07122015LAPER01</t>
  </si>
  <si>
    <t>LAPEROU</t>
  </si>
  <si>
    <t>KEZIAH</t>
  </si>
  <si>
    <t>M08122015CORTE01</t>
  </si>
  <si>
    <t>JOSE MANUEL</t>
  </si>
  <si>
    <t>M09122015DJEME01</t>
  </si>
  <si>
    <t>DJEMEL</t>
  </si>
  <si>
    <t>YSSA</t>
  </si>
  <si>
    <t>M10122015PHILI01</t>
  </si>
  <si>
    <t>PHILIPPON</t>
  </si>
  <si>
    <t>F15122015CHART01</t>
  </si>
  <si>
    <t>CHARTON</t>
  </si>
  <si>
    <t>MYLANA</t>
  </si>
  <si>
    <t>F16122015LOPAT01</t>
  </si>
  <si>
    <t>LOPATSKAYA</t>
  </si>
  <si>
    <t>ALICIA</t>
  </si>
  <si>
    <t>F17122015CORBR01</t>
  </si>
  <si>
    <t>CORBRET</t>
  </si>
  <si>
    <t>MAELYS</t>
  </si>
  <si>
    <t>M18122015BOULA01</t>
  </si>
  <si>
    <t>BOULARD</t>
  </si>
  <si>
    <t>M19122015CHAUV01</t>
  </si>
  <si>
    <t>KILYAN</t>
  </si>
  <si>
    <t>F20122015ANTOY01</t>
  </si>
  <si>
    <t>ANTOY ELLAH</t>
  </si>
  <si>
    <t>TASNIME</t>
  </si>
  <si>
    <t>M20122015MAZOY01</t>
  </si>
  <si>
    <t>LUC</t>
  </si>
  <si>
    <t>M22122015CONAN01</t>
  </si>
  <si>
    <t>CONAN</t>
  </si>
  <si>
    <t>F24122015BESSE01</t>
  </si>
  <si>
    <t>BESSEY</t>
  </si>
  <si>
    <t>F24122015DA*CU01</t>
  </si>
  <si>
    <t>DA CUNHA TRAVASSOS</t>
  </si>
  <si>
    <t>LAURA</t>
  </si>
  <si>
    <t>M25122015CONCA01</t>
  </si>
  <si>
    <t>M29122015ERB*M01</t>
  </si>
  <si>
    <t>ERB MABILON</t>
  </si>
  <si>
    <t>DJOUN</t>
  </si>
  <si>
    <t>M29122015TEXEI01</t>
  </si>
  <si>
    <t>TEXEIRA CARNAVALHO</t>
  </si>
  <si>
    <t>BERTO ROMANE</t>
  </si>
  <si>
    <t>BESSEY LOUNA</t>
  </si>
  <si>
    <t>BOUBLIH SARA</t>
  </si>
  <si>
    <t>DALLE CHLOE</t>
  </si>
  <si>
    <t>HUMEL SELLIER ABBY</t>
  </si>
  <si>
    <t>MALECKI NAELLE</t>
  </si>
  <si>
    <t>MINETTO AURA</t>
  </si>
  <si>
    <t>NEFTAH JANA</t>
  </si>
  <si>
    <t>PODYMA VIDAL LYSSANA</t>
  </si>
  <si>
    <t>SABRIE MARGOT</t>
  </si>
  <si>
    <t>STANEGRIE MARION</t>
  </si>
  <si>
    <t>ABIDA AMINE</t>
  </si>
  <si>
    <t>BARDE LABORIE SAMUEL</t>
  </si>
  <si>
    <t>CHARIE VALENTIN</t>
  </si>
  <si>
    <t>COUVEZ OLIVIER</t>
  </si>
  <si>
    <t>FROLOV ERIC</t>
  </si>
  <si>
    <t>LAMBARDIN LINO</t>
  </si>
  <si>
    <t>LOZANO ALEXIS</t>
  </si>
  <si>
    <t>MADANI IHSAN</t>
  </si>
  <si>
    <t>MASSIAS ARTHUR</t>
  </si>
  <si>
    <t>MONTPRE GAUTHIER</t>
  </si>
  <si>
    <t>OUZINEB LIHAM</t>
  </si>
  <si>
    <t>RAMSKI LOUIS</t>
  </si>
  <si>
    <t>BROOKS RUBY</t>
  </si>
  <si>
    <t>LAFON HELOISE</t>
  </si>
  <si>
    <t>DUPONT MORGANE</t>
  </si>
  <si>
    <t>MASSAOUDI MERYAM</t>
  </si>
  <si>
    <t>ROUDERGUES ALEXANDRE</t>
  </si>
  <si>
    <t>SAUBUSSE LEA</t>
  </si>
  <si>
    <t>ROVER ROXANNE</t>
  </si>
  <si>
    <t>TARNAC LENA</t>
  </si>
  <si>
    <t>VERDIE LOUISE</t>
  </si>
  <si>
    <t>MADELAINE CAYROU ALICE</t>
  </si>
  <si>
    <t>LOPATSKAYA ALICIA</t>
  </si>
  <si>
    <t>FERELLEC LOUANE</t>
  </si>
  <si>
    <t>MARTI CHLOE</t>
  </si>
  <si>
    <t>ROUSSELIN LEA</t>
  </si>
  <si>
    <t>SADDOUK MAJDA</t>
  </si>
  <si>
    <t>TABOURI KADIJA</t>
  </si>
  <si>
    <t>BESSE MORGANE</t>
  </si>
  <si>
    <t>MUNOZ TEHIA</t>
  </si>
  <si>
    <t>ABDALLAH LYNE</t>
  </si>
  <si>
    <t>CORBRET MAELYS</t>
  </si>
  <si>
    <t>SAUBUSSE ADRIENNE</t>
  </si>
  <si>
    <t>BOISLEVE HENNEBELLE LUCIE</t>
  </si>
  <si>
    <t>BERNARD FROIDEVAUX LILY</t>
  </si>
  <si>
    <t>BULLET NOELLIE</t>
  </si>
  <si>
    <t>FOURC ANNA</t>
  </si>
  <si>
    <t>HMADOU LEILA</t>
  </si>
  <si>
    <t>PAGA JADE</t>
  </si>
  <si>
    <t>BRULE HERMINE</t>
  </si>
  <si>
    <t>LACOSTE ALIZé</t>
  </si>
  <si>
    <t>MAILLIERE NOELY</t>
  </si>
  <si>
    <t>PAPINI LIVIA</t>
  </si>
  <si>
    <t>BARRAU ROMANE</t>
  </si>
  <si>
    <t>BURATTINI CASTETS ZOé</t>
  </si>
  <si>
    <t>MAZOYER LUC</t>
  </si>
  <si>
    <t>CATALA NINO</t>
  </si>
  <si>
    <t>BARHOUMI MEHDI</t>
  </si>
  <si>
    <t>LABBE ENZO</t>
  </si>
  <si>
    <t>SUAREZ ANTOINE</t>
  </si>
  <si>
    <t>LAHRACH SAMIR</t>
  </si>
  <si>
    <t>HUSSON LOIC</t>
  </si>
  <si>
    <t>ROUBIN NATHAEL</t>
  </si>
  <si>
    <t>DJEMEL YSSA</t>
  </si>
  <si>
    <t>LOMPECH MONDANEL MAXENCE</t>
  </si>
  <si>
    <t>GANDOIN DJULIAN</t>
  </si>
  <si>
    <t>NADAU-FOURCADE DORIAN</t>
  </si>
  <si>
    <t>LADEVEZE AUBIN</t>
  </si>
  <si>
    <t>GAZERES MILO</t>
  </si>
  <si>
    <t>BRONDEAU SOANN</t>
  </si>
  <si>
    <t>DELATTRE TEO</t>
  </si>
  <si>
    <t>GASTON SIMON</t>
  </si>
  <si>
    <t>RENOUX LEO</t>
  </si>
  <si>
    <t>LELAIRE LUCIEN</t>
  </si>
  <si>
    <t>BROHET EUGENE</t>
  </si>
  <si>
    <t>RIVIERE CAMILLE</t>
  </si>
  <si>
    <t>OLLIVIER TIMOTHEE</t>
  </si>
  <si>
    <t>DAKAEV KHAMZAT</t>
  </si>
  <si>
    <t>HABBALI YAHYA</t>
  </si>
  <si>
    <t>POTTIER CAILLEUX MAXENCE</t>
  </si>
  <si>
    <t>MOUKHTARI ADAM</t>
  </si>
  <si>
    <t>CORTES JOSE MANUEL</t>
  </si>
  <si>
    <t>KOULIBALI DIBY JOHAN</t>
  </si>
  <si>
    <t>HUSSON NOAH</t>
  </si>
  <si>
    <t>CONCARI NINO</t>
  </si>
  <si>
    <t>CARMEILLE JULYAN</t>
  </si>
  <si>
    <t>ARABOU WASSIM</t>
  </si>
  <si>
    <t>IMBERTY EZIO</t>
  </si>
  <si>
    <t>NARCON MAHE</t>
  </si>
  <si>
    <t>WALLACE SAMUEL</t>
  </si>
  <si>
    <t>TABACCHI EZIO</t>
  </si>
  <si>
    <t>ABKADI ABDERRAHMANE</t>
  </si>
  <si>
    <t>CRUZ LORENZO</t>
  </si>
  <si>
    <t>PINEAU THIMOTHEE</t>
  </si>
  <si>
    <t>CULIN ASTIER LEO</t>
  </si>
  <si>
    <t>LANTIN KHLOE</t>
  </si>
  <si>
    <t>LALLAU CHABROL AGATHE</t>
  </si>
  <si>
    <t>LAMCHACHTI YAMILA</t>
  </si>
  <si>
    <t>SERRE LIA</t>
  </si>
  <si>
    <t>GADY LOUISE</t>
  </si>
  <si>
    <t>PALADIN ALIX</t>
  </si>
  <si>
    <t>RIO INAIA</t>
  </si>
  <si>
    <t>REPILLEZ ZOELINE</t>
  </si>
  <si>
    <t>CAILHAT JADE</t>
  </si>
  <si>
    <t>ALVES CAMILLE</t>
  </si>
  <si>
    <t>EL KHOUAKI YASMINE</t>
  </si>
  <si>
    <t>GUIGNOT AELYS</t>
  </si>
  <si>
    <t>DRICI LOUBNA</t>
  </si>
  <si>
    <t>COUSINET ROMANE</t>
  </si>
  <si>
    <t>GRUSZKA ANIA</t>
  </si>
  <si>
    <t>DEKEYSER ABIGAEL</t>
  </si>
  <si>
    <t>JOUAN VIGOUROUX ROSE</t>
  </si>
  <si>
    <t>DULONG CLEMENTINE</t>
  </si>
  <si>
    <t>CHARTON MYLANA</t>
  </si>
  <si>
    <t>FANTON ANTENISKA</t>
  </si>
  <si>
    <t>BATS GIBIER LOUISE</t>
  </si>
  <si>
    <t>PUISSANT RAPHAEL</t>
  </si>
  <si>
    <t>DUPUY TOM</t>
  </si>
  <si>
    <t>COLLIN KATELL</t>
  </si>
  <si>
    <t>TARDIEU VALENTIN</t>
  </si>
  <si>
    <t>OUAKON KIEFFER JOACHIM</t>
  </si>
  <si>
    <t>GALINOU ARTHUR</t>
  </si>
  <si>
    <t>CORDONNIER THEO</t>
  </si>
  <si>
    <t>ANDRADE LUCA</t>
  </si>
  <si>
    <t>BOULARD CAMILLE</t>
  </si>
  <si>
    <t>LAVERNY ETHAN</t>
  </si>
  <si>
    <t>ERB MABILON DJOUN</t>
  </si>
  <si>
    <t>BERTRAND THEO</t>
  </si>
  <si>
    <t>MOULY NOA</t>
  </si>
  <si>
    <t>VIBOREL ALEXANDRE</t>
  </si>
  <si>
    <t>DUCAY ANGEL</t>
  </si>
  <si>
    <t>SCHMITT LUCAS</t>
  </si>
  <si>
    <t>COURTIN HUGO</t>
  </si>
  <si>
    <t>VIOLEAU STELLA MILAN</t>
  </si>
  <si>
    <t>SALAFRANQUE XAVIER</t>
  </si>
  <si>
    <t>CONAN ALEXANDRE</t>
  </si>
  <si>
    <t>FARDEHEB YANIS</t>
  </si>
  <si>
    <t>HAVEZ POIREAUDEAU JAMES</t>
  </si>
  <si>
    <t>THUAL GOMES KERRIS</t>
  </si>
  <si>
    <t>TEXEIRA CARNAVALHO GABRIEL</t>
  </si>
  <si>
    <t>MAIOROFF COUSTES DAVID</t>
  </si>
  <si>
    <t>CAMPION SAYEGH YOUNES</t>
  </si>
  <si>
    <t>SABATE LIAM</t>
  </si>
  <si>
    <t>VIGNEU NATHAN</t>
  </si>
  <si>
    <t>BELHAMRA YANIS</t>
  </si>
  <si>
    <t>ZARFANI RAYAN</t>
  </si>
  <si>
    <t>BRANGE YOLAN</t>
  </si>
  <si>
    <t>1e de poule = 50 points</t>
  </si>
  <si>
    <t>2e de poule = 40 points</t>
  </si>
  <si>
    <t>3e de poule = 30 points</t>
  </si>
  <si>
    <t>4e de poule = 20 points</t>
  </si>
  <si>
    <t>5e de poule = 10 points</t>
  </si>
  <si>
    <t>Le classement par poule s'effectuera par le nombre total de points marqués (valorisation de l'attaque) et non la victoire !</t>
  </si>
  <si>
    <t>Points assiduité : petits tigres 1 et 2 = +5points</t>
  </si>
  <si>
    <t>Points assiduité : petits tigres 3 = +10points</t>
  </si>
  <si>
    <t>Formule de classement PETITS TIGRES :</t>
  </si>
  <si>
    <t>L'objectif de ce circuit est de valoriser l'assiduité et l'attitude des judokas qui leur permettront une progression à long terme.</t>
  </si>
  <si>
    <t>Un classement général (individuel et clubs) sera établi lors de la dernière étape.</t>
  </si>
  <si>
    <t>Petits Tigres 1
11/11/2023</t>
  </si>
  <si>
    <t>Petits Tigres 2
20/01/2024</t>
  </si>
  <si>
    <t>Petits Tigres 3
30/03/2024</t>
  </si>
  <si>
    <t>F12062015COUTI01</t>
  </si>
  <si>
    <t>COUTINHO NEVES LUNA</t>
  </si>
  <si>
    <t>F03072015EL*HA01</t>
  </si>
  <si>
    <t>EL HAYANI ASSYA</t>
  </si>
  <si>
    <t>LUNA</t>
  </si>
  <si>
    <t>COUTINHO NEVES</t>
  </si>
  <si>
    <t>ASSYA</t>
  </si>
  <si>
    <t>EL HAYANI</t>
  </si>
  <si>
    <t>BORDES TOSOLINI</t>
  </si>
  <si>
    <t>CELESTIN</t>
  </si>
  <si>
    <t>CASTELJALOUX</t>
  </si>
  <si>
    <t xml:space="preserve">RONDERGUES </t>
  </si>
  <si>
    <t xml:space="preserve">EL MOUETAMID </t>
  </si>
  <si>
    <t>ADEM</t>
  </si>
  <si>
    <t>LAYRAC</t>
  </si>
  <si>
    <t>ZRFANI</t>
  </si>
  <si>
    <t>HOUARO</t>
  </si>
  <si>
    <t>ADRINAY</t>
  </si>
  <si>
    <t>RITTAUD SOANORA HENDY</t>
  </si>
  <si>
    <t>BORDES TOSOLINI CELESTIN</t>
  </si>
  <si>
    <t>RONDERGUES ALEXANDRE</t>
  </si>
  <si>
    <t>EL MOUETAMID ADAM</t>
  </si>
  <si>
    <t>MARQUES GARCIA RAFAEL</t>
  </si>
  <si>
    <t>BONNAFE AXEL</t>
  </si>
  <si>
    <t>CHAUVEAU KILYAN</t>
  </si>
  <si>
    <t>RATIER THEO</t>
  </si>
  <si>
    <t>BENCHETRIT ANIS</t>
  </si>
  <si>
    <t>CAROUGE KYLIAN</t>
  </si>
  <si>
    <t>ZRFANI RAYAN</t>
  </si>
  <si>
    <t>HOUARO ADRIANY</t>
  </si>
  <si>
    <t>RIBEIRO DE SOUSA CARMENTRAN LEANDRE</t>
  </si>
  <si>
    <t>MENARD CLEMENT</t>
  </si>
  <si>
    <t>MOINET CHARLOTTE</t>
  </si>
  <si>
    <t>CAMILLERI EMMA</t>
  </si>
  <si>
    <t>CASTERAN ELOISE</t>
  </si>
  <si>
    <t>MASARO THIMEA</t>
  </si>
  <si>
    <t>LABONNE LEONORE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</si>
</sst>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sz val="8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0" fillId="3" borderId="0" xfId="0" applyFill="1"/>
    <xf numFmtId="0" fontId="7" fillId="4" borderId="0" xfId="0" applyFont="1" applyFill="1" applyAlignment="1">
      <alignment horizontal="center" vertical="center"/>
    </xf>
    <xf numFmtId="0" fontId="0" fillId="4" borderId="0" xfId="0" applyFill="1"/>
    <xf numFmtId="0" fontId="4" fillId="5" borderId="2" xfId="0" applyFont="1" applyFill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9" fillId="7" borderId="12" xfId="0" applyFont="1" applyFill="1" applyBorder="1" applyAlignment="1">
      <alignment wrapText="1"/>
    </xf>
    <xf numFmtId="0" fontId="9" fillId="7" borderId="13" xfId="0" applyFont="1" applyFill="1" applyBorder="1" applyAlignment="1">
      <alignment wrapText="1"/>
    </xf>
    <xf numFmtId="0" fontId="0" fillId="6" borderId="6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12" fillId="0" borderId="17" xfId="0" applyFont="1" applyBorder="1"/>
    <xf numFmtId="0" fontId="11" fillId="0" borderId="17" xfId="0" applyFont="1" applyFill="1" applyBorder="1" applyAlignment="1">
      <alignment wrapText="1"/>
    </xf>
    <xf numFmtId="0" fontId="9" fillId="8" borderId="17" xfId="0" applyFont="1" applyFill="1" applyBorder="1"/>
    <xf numFmtId="0" fontId="12" fillId="8" borderId="17" xfId="0" applyFont="1" applyFill="1" applyBorder="1"/>
    <xf numFmtId="0" fontId="9" fillId="9" borderId="19" xfId="0" applyFont="1" applyFill="1" applyBorder="1"/>
    <xf numFmtId="14" fontId="9" fillId="6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1" fillId="0" borderId="22" xfId="0" applyFont="1" applyBorder="1" applyAlignment="1">
      <alignment wrapText="1"/>
    </xf>
    <xf numFmtId="0" fontId="15" fillId="0" borderId="0" xfId="0" applyNumberFormat="1" applyFont="1" applyFill="1" applyBorder="1" applyAlignment="1" applyProtection="1">
      <alignment horizontal="left" vertical="top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sultatsPOUSSINS-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 JEUNES 1"/>
      <sheetName val="PT1"/>
      <sheetName val="PT2"/>
      <sheetName val="STAGE JEUNES 2"/>
      <sheetName val="PT3"/>
      <sheetName val="Classement_formule"/>
      <sheetName val="Classement"/>
    </sheetNames>
    <sheetDataSet>
      <sheetData sheetId="0"/>
      <sheetData sheetId="1"/>
      <sheetData sheetId="2">
        <row r="1">
          <cell r="A1" t="str">
            <v>LICENCE</v>
          </cell>
          <cell r="B1" t="str">
            <v>CLASSEMENT</v>
          </cell>
          <cell r="C1" t="str">
            <v>NOM (pas obligatoire)</v>
          </cell>
        </row>
        <row r="2">
          <cell r="A2" t="str">
            <v>F14102014BARON01</v>
          </cell>
          <cell r="B2">
            <v>1</v>
          </cell>
          <cell r="C2" t="str">
            <v>BARON KAZIA</v>
          </cell>
        </row>
        <row r="3">
          <cell r="A3" t="str">
            <v>F27092015BOUBL01</v>
          </cell>
          <cell r="B3">
            <v>1</v>
          </cell>
          <cell r="C3" t="str">
            <v>BOUBLIH SARA</v>
          </cell>
        </row>
        <row r="4">
          <cell r="A4" t="str">
            <v>F17092015TARNA01</v>
          </cell>
          <cell r="B4">
            <v>1</v>
          </cell>
          <cell r="C4" t="str">
            <v>TARNAC LENA</v>
          </cell>
        </row>
        <row r="5">
          <cell r="A5" t="str">
            <v>F15092014CORTE01</v>
          </cell>
          <cell r="B5">
            <v>1</v>
          </cell>
          <cell r="C5" t="str">
            <v>CORTES NOELIA</v>
          </cell>
        </row>
        <row r="6">
          <cell r="A6" t="str">
            <v>F05122014LHERI01</v>
          </cell>
          <cell r="B6">
            <v>1</v>
          </cell>
          <cell r="C6" t="str">
            <v>LHERISSON CHARLOTTE</v>
          </cell>
        </row>
        <row r="7">
          <cell r="A7" t="str">
            <v>F16122015LOPAT01</v>
          </cell>
          <cell r="B7">
            <v>1</v>
          </cell>
          <cell r="C7" t="str">
            <v>LOPATSKAYA ALICIA</v>
          </cell>
        </row>
        <row r="8">
          <cell r="A8" t="str">
            <v>F15082014MARTI01</v>
          </cell>
          <cell r="B8">
            <v>1</v>
          </cell>
          <cell r="C8" t="str">
            <v>MARTIN NAELLE</v>
          </cell>
        </row>
        <row r="9">
          <cell r="A9" t="str">
            <v>F24062014ERSFE01</v>
          </cell>
          <cell r="B9">
            <v>1</v>
          </cell>
          <cell r="C9" t="str">
            <v>ERSFELD LOU</v>
          </cell>
        </row>
        <row r="10">
          <cell r="A10" t="str">
            <v>F25082014CAUZI01</v>
          </cell>
          <cell r="B10">
            <v>1</v>
          </cell>
          <cell r="C10" t="str">
            <v>CAUZIT POUPIN LOU</v>
          </cell>
        </row>
        <row r="11">
          <cell r="A11" t="str">
            <v>F04092014PEROL01</v>
          </cell>
          <cell r="B11">
            <v>1</v>
          </cell>
          <cell r="C11" t="str">
            <v>PEROLARI LOLA</v>
          </cell>
        </row>
        <row r="12">
          <cell r="A12" t="str">
            <v>F06072014SIOUA01</v>
          </cell>
          <cell r="B12">
            <v>1</v>
          </cell>
          <cell r="C12" t="str">
            <v>SIOUAS LINA</v>
          </cell>
        </row>
        <row r="13">
          <cell r="A13" t="str">
            <v>F15092014BEN*M01</v>
          </cell>
          <cell r="B13">
            <v>1</v>
          </cell>
          <cell r="C13" t="str">
            <v>BEN MOHAMED KAHIMA JASMINA</v>
          </cell>
        </row>
        <row r="14">
          <cell r="A14" t="str">
            <v>F16102014MASSA02</v>
          </cell>
          <cell r="B14">
            <v>1</v>
          </cell>
          <cell r="C14" t="str">
            <v>MASSAOUDI MERYAM</v>
          </cell>
        </row>
        <row r="15">
          <cell r="A15" t="str">
            <v>F30032014REPIL01</v>
          </cell>
          <cell r="B15">
            <v>1</v>
          </cell>
          <cell r="C15" t="str">
            <v>REPILLEZ MAYLINE</v>
          </cell>
        </row>
        <row r="16">
          <cell r="A16" t="str">
            <v>F21062014LANTI01</v>
          </cell>
          <cell r="B16">
            <v>1</v>
          </cell>
          <cell r="C16" t="str">
            <v>LANTIN KHLOE</v>
          </cell>
        </row>
        <row r="17">
          <cell r="A17" t="str">
            <v>F04082015MUNOZ01</v>
          </cell>
          <cell r="B17">
            <v>2</v>
          </cell>
          <cell r="C17" t="str">
            <v>MUNOZ TEHIA</v>
          </cell>
        </row>
        <row r="18">
          <cell r="A18" t="str">
            <v>F27112015LALLA01</v>
          </cell>
          <cell r="B18">
            <v>2</v>
          </cell>
          <cell r="C18" t="str">
            <v>LALLAU CHABROL AGATHE</v>
          </cell>
        </row>
        <row r="19">
          <cell r="A19" t="str">
            <v>F20092015BERTO01</v>
          </cell>
          <cell r="B19">
            <v>2</v>
          </cell>
          <cell r="C19" t="str">
            <v>BERTO ROMANE</v>
          </cell>
        </row>
        <row r="20">
          <cell r="A20" t="str">
            <v>F10072015LAMCH01</v>
          </cell>
          <cell r="B20">
            <v>2</v>
          </cell>
          <cell r="C20" t="str">
            <v>LAMCHACHTI YAMILA</v>
          </cell>
        </row>
        <row r="21">
          <cell r="A21" t="str">
            <v>F28012015PAPIN01</v>
          </cell>
          <cell r="B21">
            <v>2</v>
          </cell>
          <cell r="C21" t="str">
            <v>PAPINI LIVIA</v>
          </cell>
        </row>
        <row r="22">
          <cell r="A22" t="str">
            <v>F19082014BASTI01</v>
          </cell>
          <cell r="B22">
            <v>2</v>
          </cell>
          <cell r="C22" t="str">
            <v>BASTIANEL ROXANE</v>
          </cell>
        </row>
        <row r="23">
          <cell r="A23" t="str">
            <v>F04112015SERRE01</v>
          </cell>
          <cell r="B23">
            <v>2</v>
          </cell>
          <cell r="C23" t="str">
            <v>SERRE LIA</v>
          </cell>
        </row>
        <row r="24">
          <cell r="A24" t="str">
            <v>F07042014BERNA01</v>
          </cell>
          <cell r="B24">
            <v>2</v>
          </cell>
          <cell r="C24" t="str">
            <v>BERNARD LISE</v>
          </cell>
        </row>
        <row r="25">
          <cell r="A25" t="str">
            <v>F09092014FOURC01</v>
          </cell>
          <cell r="B25">
            <v>2</v>
          </cell>
          <cell r="C25" t="str">
            <v>FOURC ANNA</v>
          </cell>
        </row>
        <row r="26">
          <cell r="A26" t="str">
            <v>F12012015GADY*01</v>
          </cell>
          <cell r="B26">
            <v>2</v>
          </cell>
          <cell r="C26" t="str">
            <v>GADY LOUISE</v>
          </cell>
        </row>
        <row r="27">
          <cell r="A27" t="str">
            <v>F28122014THENI02</v>
          </cell>
          <cell r="B27">
            <v>2</v>
          </cell>
          <cell r="C27" t="str">
            <v>THENIERES MADALENA</v>
          </cell>
        </row>
        <row r="28">
          <cell r="A28" t="str">
            <v>F21082015PAGA*01</v>
          </cell>
          <cell r="B28">
            <v>2</v>
          </cell>
          <cell r="C28" t="str">
            <v>PAGA JADE</v>
          </cell>
        </row>
        <row r="29">
          <cell r="A29" t="str">
            <v>F10022015PALAD01</v>
          </cell>
          <cell r="B29">
            <v>2</v>
          </cell>
          <cell r="C29" t="str">
            <v>PALADIN ALIX</v>
          </cell>
        </row>
        <row r="30">
          <cell r="A30" t="str">
            <v>F27042015RIO**01</v>
          </cell>
          <cell r="B30">
            <v>2</v>
          </cell>
          <cell r="C30" t="str">
            <v>RIO INAIA</v>
          </cell>
        </row>
        <row r="31">
          <cell r="A31" t="str">
            <v>F03122015BESSE01</v>
          </cell>
          <cell r="B31">
            <v>3</v>
          </cell>
          <cell r="C31" t="str">
            <v>BESSE MORGANE</v>
          </cell>
        </row>
        <row r="32">
          <cell r="A32" t="str">
            <v>F02102014SABRI01</v>
          </cell>
          <cell r="B32">
            <v>3</v>
          </cell>
          <cell r="C32" t="str">
            <v>SABRIE MARGOT</v>
          </cell>
        </row>
        <row r="33">
          <cell r="A33" t="str">
            <v>F28062015SAUBU01</v>
          </cell>
          <cell r="B33">
            <v>3</v>
          </cell>
          <cell r="C33" t="str">
            <v>SAUBUSSE ADRIENNE</v>
          </cell>
        </row>
        <row r="34">
          <cell r="A34" t="str">
            <v>F04102014GARBA01</v>
          </cell>
          <cell r="B34">
            <v>3</v>
          </cell>
          <cell r="C34" t="str">
            <v>GARBAYE MAYALEN</v>
          </cell>
        </row>
        <row r="35">
          <cell r="A35" t="str">
            <v>F04062015MADEL01</v>
          </cell>
          <cell r="B35">
            <v>3</v>
          </cell>
          <cell r="C35" t="str">
            <v>MADELAINE CAYROU ALICE</v>
          </cell>
        </row>
        <row r="36">
          <cell r="A36" t="str">
            <v>F24122015BESSE01</v>
          </cell>
          <cell r="B36">
            <v>3</v>
          </cell>
          <cell r="C36" t="str">
            <v>BESSEY LOUNA</v>
          </cell>
        </row>
        <row r="37">
          <cell r="A37" t="str">
            <v>F26072015REPIL01</v>
          </cell>
          <cell r="B37">
            <v>3</v>
          </cell>
          <cell r="C37" t="str">
            <v>REPILLEZ ZOELINE</v>
          </cell>
        </row>
        <row r="38">
          <cell r="A38" t="str">
            <v>F25092015BERNA01</v>
          </cell>
          <cell r="B38">
            <v>3</v>
          </cell>
          <cell r="C38" t="str">
            <v>BERNARD FROIDEVAUX LILY</v>
          </cell>
        </row>
        <row r="39">
          <cell r="A39" t="str">
            <v>F04112015CAILH01</v>
          </cell>
          <cell r="B39">
            <v>3</v>
          </cell>
          <cell r="C39" t="str">
            <v>CAILHAT JADE</v>
          </cell>
        </row>
        <row r="40">
          <cell r="A40" t="str">
            <v>F18072014OLIVI01</v>
          </cell>
          <cell r="B40">
            <v>3</v>
          </cell>
          <cell r="C40" t="str">
            <v>OLIVIER ALICE</v>
          </cell>
        </row>
        <row r="41">
          <cell r="A41" t="str">
            <v>F15062014FACCI01</v>
          </cell>
          <cell r="B41">
            <v>3</v>
          </cell>
          <cell r="C41" t="str">
            <v>FACCI ROSE</v>
          </cell>
        </row>
        <row r="42">
          <cell r="A42" t="str">
            <v>F04022014MARTI01</v>
          </cell>
          <cell r="B42">
            <v>3</v>
          </cell>
          <cell r="C42" t="str">
            <v>MARTI CHLOE</v>
          </cell>
        </row>
        <row r="43">
          <cell r="A43" t="str">
            <v>F31072014EL*MA01</v>
          </cell>
          <cell r="B43">
            <v>3</v>
          </cell>
          <cell r="C43" t="str">
            <v>EL MANSOURI LINA</v>
          </cell>
        </row>
        <row r="44">
          <cell r="A44" t="str">
            <v>F23062014ACHAR01</v>
          </cell>
          <cell r="B44">
            <v>3</v>
          </cell>
          <cell r="C44" t="str">
            <v>ACHARKI SHAHINA</v>
          </cell>
        </row>
        <row r="45">
          <cell r="A45" t="str">
            <v>F03052015ALVES02</v>
          </cell>
          <cell r="B45">
            <v>3</v>
          </cell>
          <cell r="C45" t="str">
            <v>ALVES CAMILLE</v>
          </cell>
        </row>
        <row r="46">
          <cell r="A46" t="str">
            <v>F03032015LACOS01</v>
          </cell>
          <cell r="B46">
            <v>3</v>
          </cell>
          <cell r="C46" t="str">
            <v>LACOSTE ALIZé</v>
          </cell>
        </row>
        <row r="47">
          <cell r="A47" t="str">
            <v>F17092015ROVER01</v>
          </cell>
          <cell r="B47">
            <v>4</v>
          </cell>
          <cell r="C47" t="str">
            <v>ROVER ROXANNE</v>
          </cell>
        </row>
        <row r="48">
          <cell r="A48" t="str">
            <v>F20022015EL KH01</v>
          </cell>
          <cell r="B48">
            <v>4</v>
          </cell>
          <cell r="C48" t="str">
            <v>EL KHOUAKI YASMINE</v>
          </cell>
        </row>
        <row r="49">
          <cell r="A49" t="str">
            <v>F25062014GUIGN01</v>
          </cell>
          <cell r="B49">
            <v>4</v>
          </cell>
          <cell r="C49" t="str">
            <v>GUIGNOT AELYS</v>
          </cell>
        </row>
        <row r="50">
          <cell r="A50" t="str">
            <v>F10072014DRICI01</v>
          </cell>
          <cell r="B50">
            <v>4</v>
          </cell>
          <cell r="C50" t="str">
            <v>DRICI LOUBNA</v>
          </cell>
        </row>
        <row r="51">
          <cell r="A51" t="str">
            <v>F18102015DALLE01</v>
          </cell>
          <cell r="B51">
            <v>4</v>
          </cell>
          <cell r="C51" t="str">
            <v>DALLE CHLOE</v>
          </cell>
        </row>
        <row r="52">
          <cell r="A52" t="str">
            <v>F12082015COUSI01</v>
          </cell>
          <cell r="B52">
            <v>4</v>
          </cell>
          <cell r="C52" t="str">
            <v>COUSINET ROMANE</v>
          </cell>
        </row>
        <row r="53">
          <cell r="A53" t="str">
            <v>F21072014GRUSZ01</v>
          </cell>
          <cell r="B53">
            <v>4</v>
          </cell>
          <cell r="C53" t="str">
            <v>GRUSZKA ANIA</v>
          </cell>
        </row>
        <row r="54">
          <cell r="A54" t="str">
            <v>F28022014MEYNO01</v>
          </cell>
          <cell r="B54">
            <v>4</v>
          </cell>
          <cell r="C54" t="str">
            <v>MEYNOT CHARLISE</v>
          </cell>
        </row>
        <row r="55">
          <cell r="A55" t="str">
            <v>F24052014BOSON01</v>
          </cell>
          <cell r="B55">
            <v>4</v>
          </cell>
          <cell r="C55" t="str">
            <v>BOSON ELENA</v>
          </cell>
        </row>
        <row r="56">
          <cell r="A56" t="str">
            <v>F05122015PODYM01</v>
          </cell>
          <cell r="B56">
            <v>4</v>
          </cell>
          <cell r="C56" t="str">
            <v>PODYMA VIDAL LYSSANA</v>
          </cell>
        </row>
        <row r="57">
          <cell r="A57" t="str">
            <v>F17122014BURAT01</v>
          </cell>
          <cell r="B57">
            <v>4</v>
          </cell>
          <cell r="C57" t="str">
            <v>BURATTINI CASTETS ZOé</v>
          </cell>
        </row>
        <row r="58">
          <cell r="A58" t="str">
            <v>F04082015NEFTA01</v>
          </cell>
          <cell r="B58">
            <v>4</v>
          </cell>
          <cell r="C58" t="str">
            <v>NEFTAH JANA</v>
          </cell>
        </row>
        <row r="59">
          <cell r="A59" t="str">
            <v>F18082014DEKEY01</v>
          </cell>
          <cell r="B59">
            <v>4</v>
          </cell>
          <cell r="C59" t="str">
            <v>DEKEYSER ABIGAEL</v>
          </cell>
        </row>
        <row r="60">
          <cell r="A60" t="str">
            <v>F24022015ROUSS01</v>
          </cell>
          <cell r="B60">
            <v>4</v>
          </cell>
          <cell r="C60" t="str">
            <v>ROUSSELIN LEA</v>
          </cell>
        </row>
        <row r="61">
          <cell r="A61" t="str">
            <v>F09032014JOUAN01</v>
          </cell>
          <cell r="B61">
            <v>4</v>
          </cell>
          <cell r="C61" t="str">
            <v>JOUAN VIGOUROUX ROSE</v>
          </cell>
        </row>
        <row r="62">
          <cell r="A62" t="str">
            <v>F27022015BROOK01</v>
          </cell>
          <cell r="B62">
            <v>5</v>
          </cell>
          <cell r="C62" t="str">
            <v>BROOKS RUBY</v>
          </cell>
        </row>
        <row r="63">
          <cell r="A63" t="str">
            <v>F17122015CORBR01</v>
          </cell>
          <cell r="B63">
            <v>5</v>
          </cell>
          <cell r="C63" t="str">
            <v>CORBRET MAELYS</v>
          </cell>
        </row>
        <row r="64">
          <cell r="A64" t="str">
            <v>F10112015STANE01</v>
          </cell>
          <cell r="B64">
            <v>5</v>
          </cell>
          <cell r="C64" t="str">
            <v>STANEGRIE MARION</v>
          </cell>
        </row>
        <row r="65">
          <cell r="A65" t="str">
            <v>F24042015VERDI01</v>
          </cell>
          <cell r="B65">
            <v>5</v>
          </cell>
          <cell r="C65" t="str">
            <v>VERDIE LOUISE</v>
          </cell>
        </row>
        <row r="66">
          <cell r="A66" t="str">
            <v>F05092014DULON01</v>
          </cell>
          <cell r="B66">
            <v>5</v>
          </cell>
          <cell r="C66" t="str">
            <v>DULONG CLEMENTINE</v>
          </cell>
        </row>
        <row r="67">
          <cell r="A67" t="str">
            <v>F15122015CHART01</v>
          </cell>
          <cell r="B67">
            <v>5</v>
          </cell>
          <cell r="C67" t="str">
            <v>CHARTON MYLANA</v>
          </cell>
        </row>
        <row r="68">
          <cell r="A68" t="str">
            <v>F18092014BARRA01</v>
          </cell>
          <cell r="B68">
            <v>5</v>
          </cell>
          <cell r="C68" t="str">
            <v>BARRAU ROMANE</v>
          </cell>
        </row>
        <row r="69">
          <cell r="A69" t="str">
            <v>F29052015FANTO01</v>
          </cell>
          <cell r="B69">
            <v>5</v>
          </cell>
          <cell r="C69" t="str">
            <v>FANTON ANTENISKA</v>
          </cell>
        </row>
        <row r="70">
          <cell r="A70" t="str">
            <v>F12032014BATS*01</v>
          </cell>
          <cell r="B70">
            <v>5</v>
          </cell>
          <cell r="C70" t="str">
            <v>BATS GIBIER LOUISE</v>
          </cell>
        </row>
        <row r="71">
          <cell r="A71" t="str">
            <v>F15022015SADDO01</v>
          </cell>
          <cell r="B71">
            <v>5</v>
          </cell>
          <cell r="C71" t="str">
            <v>SADDOUK MAJDA</v>
          </cell>
        </row>
        <row r="72">
          <cell r="A72" t="str">
            <v>M20122015MAZOY01</v>
          </cell>
          <cell r="B72">
            <v>1</v>
          </cell>
          <cell r="C72" t="str">
            <v>MAZOYER LUC</v>
          </cell>
        </row>
        <row r="73">
          <cell r="A73" t="str">
            <v>M26112015PUISS01</v>
          </cell>
          <cell r="B73">
            <v>1</v>
          </cell>
          <cell r="C73" t="str">
            <v>PUISSANT RAPHAEL</v>
          </cell>
        </row>
        <row r="74">
          <cell r="A74" t="str">
            <v>M14112014ROUEL01</v>
          </cell>
          <cell r="B74">
            <v>1</v>
          </cell>
          <cell r="C74" t="str">
            <v>ROUELLE MARIUS</v>
          </cell>
        </row>
        <row r="75">
          <cell r="A75" t="str">
            <v>M09112014CHRIS01</v>
          </cell>
          <cell r="B75">
            <v>1</v>
          </cell>
          <cell r="C75" t="str">
            <v>CHRISTOPHE VIDAL AXEL</v>
          </cell>
        </row>
        <row r="76">
          <cell r="A76" t="str">
            <v>M20052014DUPUY01</v>
          </cell>
          <cell r="B76">
            <v>1</v>
          </cell>
          <cell r="C76" t="str">
            <v>DUPUY TOM</v>
          </cell>
        </row>
        <row r="77">
          <cell r="A77" t="str">
            <v>M25032015BARHO01</v>
          </cell>
          <cell r="B77">
            <v>1</v>
          </cell>
          <cell r="C77" t="str">
            <v>BARHOUMI MEHDI</v>
          </cell>
        </row>
        <row r="78">
          <cell r="A78" t="str">
            <v>M06052014BONNE01</v>
          </cell>
          <cell r="B78">
            <v>1</v>
          </cell>
          <cell r="C78" t="str">
            <v>BONNES CLEMENT</v>
          </cell>
        </row>
        <row r="79">
          <cell r="A79" t="str">
            <v>M15092014KORCH01</v>
          </cell>
          <cell r="B79">
            <v>1</v>
          </cell>
          <cell r="C79" t="str">
            <v>KORCHALOVSKII ZAKHAR</v>
          </cell>
        </row>
        <row r="80">
          <cell r="A80" t="str">
            <v>M07112014GOUPI01</v>
          </cell>
          <cell r="B80">
            <v>1</v>
          </cell>
          <cell r="C80" t="str">
            <v>GOUPILLOT TITOUAN</v>
          </cell>
        </row>
        <row r="81">
          <cell r="A81" t="str">
            <v>M01042014COURR01</v>
          </cell>
          <cell r="B81">
            <v>1</v>
          </cell>
          <cell r="C81" t="str">
            <v>COURROS LEO</v>
          </cell>
        </row>
        <row r="82">
          <cell r="A82" t="str">
            <v>M05022015LAHRA01</v>
          </cell>
          <cell r="B82">
            <v>1</v>
          </cell>
          <cell r="C82" t="str">
            <v>LAHRACH SAMIR</v>
          </cell>
        </row>
        <row r="83">
          <cell r="A83" t="str">
            <v>M21022014BERLE01</v>
          </cell>
          <cell r="B83">
            <v>1</v>
          </cell>
          <cell r="C83" t="str">
            <v>BERLE CAMILLE</v>
          </cell>
        </row>
        <row r="84">
          <cell r="A84" t="str">
            <v>M04032014ROY**01</v>
          </cell>
          <cell r="B84">
            <v>1</v>
          </cell>
          <cell r="C84" t="str">
            <v>ROY ENAEL</v>
          </cell>
        </row>
        <row r="85">
          <cell r="A85" t="str">
            <v>M15072014CHALA01</v>
          </cell>
          <cell r="B85">
            <v>1</v>
          </cell>
          <cell r="C85" t="str">
            <v>CHALAL ILYES</v>
          </cell>
        </row>
        <row r="86">
          <cell r="A86" t="str">
            <v>M14102014LALAN01</v>
          </cell>
          <cell r="B86">
            <v>1</v>
          </cell>
          <cell r="C86" t="str">
            <v>LALANNE GAUTHIER</v>
          </cell>
        </row>
        <row r="87">
          <cell r="A87" t="str">
            <v>M16082014LAMPI01</v>
          </cell>
          <cell r="B87">
            <v>1</v>
          </cell>
          <cell r="C87" t="str">
            <v>LAMPIN MAXIME</v>
          </cell>
        </row>
        <row r="88">
          <cell r="A88" t="str">
            <v>M19032014BRESO01</v>
          </cell>
          <cell r="B88">
            <v>1</v>
          </cell>
          <cell r="C88" t="str">
            <v>BRESOLIN GABIN</v>
          </cell>
        </row>
        <row r="89">
          <cell r="A89" t="str">
            <v>M02052015ROUBI01</v>
          </cell>
          <cell r="B89">
            <v>1</v>
          </cell>
          <cell r="C89" t="str">
            <v>ROUBIN NATHAEL</v>
          </cell>
        </row>
        <row r="90">
          <cell r="A90" t="str">
            <v>M20062014MASSI02</v>
          </cell>
          <cell r="B90">
            <v>1</v>
          </cell>
          <cell r="C90" t="str">
            <v>MASSIAS ARTHUR</v>
          </cell>
        </row>
        <row r="91">
          <cell r="A91" t="str">
            <v>M08092014KOKRA01</v>
          </cell>
          <cell r="B91">
            <v>1</v>
          </cell>
          <cell r="C91" t="str">
            <v>KOKRASHVILI NIKOLOZ</v>
          </cell>
        </row>
        <row r="92">
          <cell r="A92" t="str">
            <v>M23072015RENOU01</v>
          </cell>
          <cell r="B92">
            <v>1</v>
          </cell>
          <cell r="C92" t="str">
            <v>RENOUX LEO</v>
          </cell>
        </row>
        <row r="93">
          <cell r="A93" t="str">
            <v>M19052015COLLI02</v>
          </cell>
          <cell r="B93">
            <v>2</v>
          </cell>
          <cell r="C93" t="str">
            <v>COLLIN KATELL</v>
          </cell>
        </row>
        <row r="94">
          <cell r="A94" t="str">
            <v>M08122014BERRY01</v>
          </cell>
          <cell r="B94">
            <v>2</v>
          </cell>
          <cell r="C94" t="str">
            <v>BERRY LOUKA</v>
          </cell>
        </row>
        <row r="95">
          <cell r="A95" t="str">
            <v>M31012014BADJA01</v>
          </cell>
          <cell r="B95">
            <v>2</v>
          </cell>
          <cell r="C95" t="str">
            <v>BADJA WAJDI</v>
          </cell>
        </row>
        <row r="96">
          <cell r="A96" t="str">
            <v>M01122014DUPOU01</v>
          </cell>
          <cell r="B96">
            <v>2</v>
          </cell>
          <cell r="C96" t="str">
            <v>DUPOUY THEO</v>
          </cell>
        </row>
        <row r="97">
          <cell r="A97" t="str">
            <v>M27072015ROUDE01</v>
          </cell>
          <cell r="B97">
            <v>2</v>
          </cell>
          <cell r="C97" t="str">
            <v>ROUDERGUES ALEXANDRE</v>
          </cell>
        </row>
        <row r="98">
          <cell r="A98" t="str">
            <v>M02102014TARDI01</v>
          </cell>
          <cell r="B98">
            <v>2</v>
          </cell>
          <cell r="C98" t="str">
            <v>TARDIEU VALENTIN</v>
          </cell>
        </row>
        <row r="99">
          <cell r="A99" t="str">
            <v>M31122014BUDIH01</v>
          </cell>
          <cell r="B99">
            <v>2</v>
          </cell>
          <cell r="C99" t="str">
            <v>BUDIH SAYAN</v>
          </cell>
        </row>
        <row r="100">
          <cell r="A100" t="str">
            <v>M28102014GARY*01</v>
          </cell>
          <cell r="B100">
            <v>2</v>
          </cell>
          <cell r="C100" t="str">
            <v>GARY CAMILLE</v>
          </cell>
        </row>
        <row r="101">
          <cell r="A101" t="str">
            <v>M05122014MAZAB01</v>
          </cell>
          <cell r="B101">
            <v>2</v>
          </cell>
          <cell r="C101" t="str">
            <v>MAZABRAUD LUCAS</v>
          </cell>
        </row>
        <row r="102">
          <cell r="A102" t="str">
            <v>M20022015OUAKO02</v>
          </cell>
          <cell r="B102">
            <v>2</v>
          </cell>
          <cell r="C102" t="str">
            <v>OUAKON KIEFFER JOACHIM</v>
          </cell>
        </row>
        <row r="103">
          <cell r="A103" t="str">
            <v>M01032015GALIN01</v>
          </cell>
          <cell r="B103">
            <v>2</v>
          </cell>
          <cell r="C103" t="str">
            <v>GALINOU ARTHUR</v>
          </cell>
        </row>
        <row r="104">
          <cell r="A104" t="str">
            <v>M07042015CORDO01</v>
          </cell>
          <cell r="B104">
            <v>2</v>
          </cell>
          <cell r="C104" t="str">
            <v>CORDONNIER THEO</v>
          </cell>
        </row>
        <row r="105">
          <cell r="A105" t="str">
            <v>M27082014ANDRA01</v>
          </cell>
          <cell r="B105">
            <v>2</v>
          </cell>
          <cell r="C105" t="str">
            <v>ANDRADE LUCA</v>
          </cell>
        </row>
        <row r="106">
          <cell r="A106" t="str">
            <v>M22072015HUSSO02</v>
          </cell>
          <cell r="B106">
            <v>2</v>
          </cell>
          <cell r="C106" t="str">
            <v>HUSSON NOAH</v>
          </cell>
        </row>
        <row r="107">
          <cell r="A107" t="str">
            <v>M22072015HUSSO01</v>
          </cell>
          <cell r="B107">
            <v>2</v>
          </cell>
          <cell r="C107" t="str">
            <v>HUSSON LOIC</v>
          </cell>
        </row>
        <row r="108">
          <cell r="A108" t="str">
            <v>M14042014DAUTR01</v>
          </cell>
          <cell r="B108">
            <v>2</v>
          </cell>
          <cell r="C108" t="str">
            <v>DAUTREY ETHAN</v>
          </cell>
        </row>
        <row r="109">
          <cell r="A109" t="str">
            <v>M02062015OUZIN01</v>
          </cell>
          <cell r="B109">
            <v>2</v>
          </cell>
          <cell r="C109" t="str">
            <v>OUZINEB LIHAM</v>
          </cell>
        </row>
        <row r="110">
          <cell r="A110" t="str">
            <v>M09082014MENOU01</v>
          </cell>
          <cell r="B110">
            <v>2</v>
          </cell>
          <cell r="C110" t="str">
            <v>MENOU CLEMENT</v>
          </cell>
        </row>
        <row r="111">
          <cell r="A111" t="str">
            <v>M18122015BOULA01</v>
          </cell>
          <cell r="B111">
            <v>3</v>
          </cell>
          <cell r="C111" t="str">
            <v>BOULARD CAMILLE</v>
          </cell>
        </row>
        <row r="112">
          <cell r="A112" t="str">
            <v>M09122015DJEME01</v>
          </cell>
          <cell r="B112">
            <v>3</v>
          </cell>
          <cell r="C112" t="str">
            <v>DJEMEL YSSA</v>
          </cell>
        </row>
        <row r="113">
          <cell r="A113" t="str">
            <v>M14042015LAVER01</v>
          </cell>
          <cell r="B113">
            <v>3</v>
          </cell>
          <cell r="C113" t="str">
            <v>LAVERNY ETHAN</v>
          </cell>
        </row>
        <row r="114">
          <cell r="A114" t="str">
            <v>M29122015ERB*M01</v>
          </cell>
          <cell r="B114">
            <v>3</v>
          </cell>
          <cell r="C114" t="str">
            <v>ERB MABILON DJOUN</v>
          </cell>
        </row>
        <row r="115">
          <cell r="A115" t="str">
            <v>M21012015FROLO01</v>
          </cell>
          <cell r="B115">
            <v>3</v>
          </cell>
          <cell r="C115" t="str">
            <v>FROLOV ERIC</v>
          </cell>
        </row>
        <row r="116">
          <cell r="A116" t="str">
            <v>M07072015LOMPE01</v>
          </cell>
          <cell r="B116">
            <v>3</v>
          </cell>
          <cell r="C116" t="str">
            <v>LOMPECH MONDANEL MAXENCE</v>
          </cell>
        </row>
        <row r="117">
          <cell r="A117" t="str">
            <v>M13112014CATAL02</v>
          </cell>
          <cell r="B117">
            <v>3</v>
          </cell>
          <cell r="C117" t="str">
            <v>CATALA NINO</v>
          </cell>
        </row>
        <row r="118">
          <cell r="A118" t="str">
            <v>M27022014NAM*C01</v>
          </cell>
          <cell r="B118">
            <v>3</v>
          </cell>
          <cell r="C118" t="str">
            <v>NAM CHIASERA NOLANN</v>
          </cell>
        </row>
        <row r="119">
          <cell r="A119" t="str">
            <v>M09122014HABBA01</v>
          </cell>
          <cell r="B119">
            <v>3</v>
          </cell>
          <cell r="C119" t="str">
            <v>HABBALI YAHYA</v>
          </cell>
        </row>
        <row r="120">
          <cell r="A120" t="str">
            <v>M15092014LOUKI01</v>
          </cell>
          <cell r="B120">
            <v>3</v>
          </cell>
          <cell r="C120" t="str">
            <v>LOUKILI RAYAN</v>
          </cell>
        </row>
        <row r="121">
          <cell r="A121" t="str">
            <v>M15112015BERTR02</v>
          </cell>
          <cell r="B121">
            <v>3</v>
          </cell>
          <cell r="C121" t="str">
            <v>BERTRAND THEO</v>
          </cell>
        </row>
        <row r="122">
          <cell r="A122" t="str">
            <v>M22022015MONTP01</v>
          </cell>
          <cell r="B122">
            <v>3</v>
          </cell>
          <cell r="C122" t="str">
            <v>MONTPRE GAUTHIER</v>
          </cell>
        </row>
        <row r="123">
          <cell r="A123" t="str">
            <v>M08122015CORTE01</v>
          </cell>
          <cell r="B123">
            <v>3</v>
          </cell>
          <cell r="C123" t="str">
            <v>CORTES JOSE MANUEL</v>
          </cell>
        </row>
        <row r="124">
          <cell r="A124" t="str">
            <v>M22122014MOULY01</v>
          </cell>
          <cell r="B124">
            <v>3</v>
          </cell>
          <cell r="C124" t="str">
            <v>MOULY NOA</v>
          </cell>
        </row>
        <row r="125">
          <cell r="A125" t="str">
            <v>M20062014MASSI01</v>
          </cell>
          <cell r="B125">
            <v>3</v>
          </cell>
          <cell r="C125" t="str">
            <v>MASSIAS LOUIS</v>
          </cell>
        </row>
        <row r="126">
          <cell r="A126" t="str">
            <v>M13042015PINEA01</v>
          </cell>
          <cell r="B126">
            <v>3</v>
          </cell>
          <cell r="C126" t="str">
            <v>PINEAU THIMOTHEE</v>
          </cell>
        </row>
        <row r="127">
          <cell r="A127" t="str">
            <v>M19102014HEURT02</v>
          </cell>
          <cell r="B127">
            <v>3</v>
          </cell>
          <cell r="C127" t="str">
            <v>HEURTER TEO</v>
          </cell>
        </row>
        <row r="128">
          <cell r="A128" t="str">
            <v>M04012014DELAT01</v>
          </cell>
          <cell r="B128">
            <v>3</v>
          </cell>
          <cell r="C128" t="str">
            <v>DELATTRE TEO</v>
          </cell>
        </row>
        <row r="129">
          <cell r="A129" t="str">
            <v>M26032014CHAIB01</v>
          </cell>
          <cell r="B129">
            <v>3</v>
          </cell>
          <cell r="C129" t="str">
            <v>CHAIB MEHDI</v>
          </cell>
        </row>
        <row r="130">
          <cell r="A130" t="str">
            <v>M13012014ABRAN01</v>
          </cell>
          <cell r="B130">
            <v>3</v>
          </cell>
          <cell r="C130" t="str">
            <v>ABRANTES PAULO RUBEN</v>
          </cell>
        </row>
        <row r="131">
          <cell r="A131" t="str">
            <v>M15072014VIBOR01</v>
          </cell>
          <cell r="B131">
            <v>3</v>
          </cell>
          <cell r="C131" t="str">
            <v>VIBOREL ALEXANDRE</v>
          </cell>
        </row>
        <row r="132">
          <cell r="A132" t="str">
            <v>M02062015DUCAY01</v>
          </cell>
          <cell r="B132">
            <v>4</v>
          </cell>
          <cell r="C132" t="str">
            <v>DUCAY ANGEL</v>
          </cell>
        </row>
        <row r="133">
          <cell r="A133" t="str">
            <v>M29082015SCHMI01</v>
          </cell>
          <cell r="B133">
            <v>4</v>
          </cell>
          <cell r="C133" t="str">
            <v>SCHMITT LUCAS</v>
          </cell>
        </row>
        <row r="134">
          <cell r="A134" t="str">
            <v>M30072015COURT01</v>
          </cell>
          <cell r="B134">
            <v>4</v>
          </cell>
          <cell r="C134" t="str">
            <v>COURTIN HUGO</v>
          </cell>
        </row>
        <row r="135">
          <cell r="A135" t="str">
            <v>M13012015VIOLE02</v>
          </cell>
          <cell r="B135">
            <v>4</v>
          </cell>
          <cell r="C135" t="str">
            <v>VIOLEAU STELLA MILAN</v>
          </cell>
        </row>
        <row r="136">
          <cell r="A136" t="str">
            <v>M21062014BAKRI01</v>
          </cell>
          <cell r="B136">
            <v>4</v>
          </cell>
          <cell r="C136" t="str">
            <v>BAKRI HAITAM</v>
          </cell>
        </row>
        <row r="137">
          <cell r="A137" t="str">
            <v>M15102015OLLIV01</v>
          </cell>
          <cell r="B137">
            <v>4</v>
          </cell>
          <cell r="C137" t="str">
            <v>OLLIVIER TIMOTHEE</v>
          </cell>
        </row>
        <row r="138">
          <cell r="A138" t="str">
            <v>M04092015CARME01</v>
          </cell>
          <cell r="B138">
            <v>4</v>
          </cell>
          <cell r="C138" t="str">
            <v>CARMEILLE JULYAN</v>
          </cell>
        </row>
        <row r="139">
          <cell r="A139" t="str">
            <v>M18052015LABBE01</v>
          </cell>
          <cell r="B139">
            <v>4</v>
          </cell>
          <cell r="C139" t="str">
            <v>LABBE ENZO</v>
          </cell>
        </row>
        <row r="140">
          <cell r="A140" t="str">
            <v>M28082015GAZER01</v>
          </cell>
          <cell r="B140">
            <v>4</v>
          </cell>
          <cell r="C140" t="str">
            <v>GAZERES MILO</v>
          </cell>
        </row>
        <row r="141">
          <cell r="A141" t="str">
            <v>M31032015SALAF01</v>
          </cell>
          <cell r="B141">
            <v>4</v>
          </cell>
          <cell r="C141" t="str">
            <v>SALAFRANQUE XAVIER</v>
          </cell>
        </row>
        <row r="142">
          <cell r="A142" t="str">
            <v>M22122015CONAN01</v>
          </cell>
          <cell r="B142">
            <v>4</v>
          </cell>
          <cell r="C142" t="str">
            <v>CONAN ALEXANDRE</v>
          </cell>
        </row>
        <row r="143">
          <cell r="A143" t="str">
            <v>M11032015LAMBA01</v>
          </cell>
          <cell r="B143">
            <v>4</v>
          </cell>
          <cell r="C143" t="str">
            <v>LAMBARDIN LINO</v>
          </cell>
        </row>
        <row r="144">
          <cell r="A144" t="str">
            <v>M16062015ABIDA01</v>
          </cell>
          <cell r="B144">
            <v>4</v>
          </cell>
          <cell r="C144" t="str">
            <v>ABIDA AMINE</v>
          </cell>
        </row>
        <row r="145">
          <cell r="A145" t="str">
            <v>M08012015FARDE01</v>
          </cell>
          <cell r="B145">
            <v>4</v>
          </cell>
          <cell r="C145" t="str">
            <v>FARDEHEB YANIS</v>
          </cell>
        </row>
        <row r="146">
          <cell r="A146" t="str">
            <v>M08032015KOULI01</v>
          </cell>
          <cell r="B146">
            <v>4</v>
          </cell>
          <cell r="C146" t="str">
            <v>KOULIBALI DIBY JOHAN</v>
          </cell>
        </row>
        <row r="147">
          <cell r="A147" t="str">
            <v>M06022015HAVEZ01</v>
          </cell>
          <cell r="B147">
            <v>4</v>
          </cell>
          <cell r="C147" t="str">
            <v>HAVEZ POIREAUDEAU JAMES</v>
          </cell>
        </row>
        <row r="148">
          <cell r="A148" t="str">
            <v>M25112014CHARI01</v>
          </cell>
          <cell r="B148">
            <v>4</v>
          </cell>
          <cell r="C148" t="str">
            <v>CHARIE VALENTIN</v>
          </cell>
        </row>
        <row r="149">
          <cell r="A149" t="str">
            <v>M22022015THUAL01</v>
          </cell>
          <cell r="B149">
            <v>4</v>
          </cell>
          <cell r="C149" t="str">
            <v>THUAL GOMES KERRIS</v>
          </cell>
        </row>
        <row r="150">
          <cell r="A150" t="str">
            <v>M06102014EITO*01</v>
          </cell>
          <cell r="B150">
            <v>4</v>
          </cell>
          <cell r="C150" t="str">
            <v>EITO MARTIN SOHAN</v>
          </cell>
        </row>
        <row r="151">
          <cell r="A151" t="str">
            <v>M29122015TEXEI01</v>
          </cell>
          <cell r="B151">
            <v>5</v>
          </cell>
          <cell r="C151" t="str">
            <v>TEXEIRA CARNAVALHO GABRIEL</v>
          </cell>
        </row>
        <row r="152">
          <cell r="A152" t="str">
            <v>M23012015MAIOR01</v>
          </cell>
          <cell r="B152">
            <v>5</v>
          </cell>
          <cell r="C152" t="str">
            <v>MAIOROFF COUSTES DAVID</v>
          </cell>
        </row>
        <row r="153">
          <cell r="A153" t="str">
            <v>M07112015CAMPI01</v>
          </cell>
          <cell r="B153">
            <v>5</v>
          </cell>
          <cell r="C153" t="str">
            <v>CAMPION SAYEGH YOUNES</v>
          </cell>
        </row>
        <row r="154">
          <cell r="A154" t="str">
            <v>M04122015SABAT01</v>
          </cell>
          <cell r="B154">
            <v>5</v>
          </cell>
          <cell r="C154" t="str">
            <v>SABATE LIAM</v>
          </cell>
        </row>
        <row r="155">
          <cell r="A155" t="str">
            <v>M24082014CAPOT01</v>
          </cell>
          <cell r="B155">
            <v>5</v>
          </cell>
          <cell r="C155" t="str">
            <v>CAPOT MARIUS</v>
          </cell>
        </row>
        <row r="156">
          <cell r="A156" t="str">
            <v>M24112014CASTE03</v>
          </cell>
          <cell r="B156">
            <v>5</v>
          </cell>
          <cell r="C156" t="str">
            <v>CASTET TEO</v>
          </cell>
        </row>
        <row r="157">
          <cell r="A157" t="str">
            <v>M20022015VIGNE01</v>
          </cell>
          <cell r="B157">
            <v>5</v>
          </cell>
          <cell r="C157" t="str">
            <v>VIGNEU NATHAN</v>
          </cell>
        </row>
        <row r="158">
          <cell r="A158" t="str">
            <v>M01072015BELHA01</v>
          </cell>
          <cell r="B158">
            <v>5</v>
          </cell>
          <cell r="C158" t="str">
            <v>BELHAMRA YANIS</v>
          </cell>
        </row>
        <row r="159">
          <cell r="A159" t="str">
            <v>M14022015BARDE01</v>
          </cell>
          <cell r="B159">
            <v>5</v>
          </cell>
          <cell r="C159" t="str">
            <v>BARDE LABORIE SAMUEL</v>
          </cell>
        </row>
        <row r="160">
          <cell r="A160" t="str">
            <v>M05042015RAMSK02</v>
          </cell>
          <cell r="B160">
            <v>5</v>
          </cell>
          <cell r="C160" t="str">
            <v>RAMSKI LOUIS</v>
          </cell>
        </row>
        <row r="161">
          <cell r="A161" t="str">
            <v>M12112014ABKAD01</v>
          </cell>
          <cell r="B161">
            <v>5</v>
          </cell>
          <cell r="C161" t="str">
            <v>ABKADI ABDERRAHMANE</v>
          </cell>
        </row>
        <row r="162">
          <cell r="A162" t="str">
            <v>M21032015ZARFA01</v>
          </cell>
          <cell r="B162">
            <v>5</v>
          </cell>
          <cell r="C162" t="str">
            <v>ZARFANI RAYAN</v>
          </cell>
        </row>
        <row r="163">
          <cell r="A163" t="str">
            <v>M05052014BOFFE02</v>
          </cell>
          <cell r="B163">
            <v>5</v>
          </cell>
          <cell r="C163" t="str">
            <v>BOFFERON VANHAEZEBROUCK MAXIME</v>
          </cell>
        </row>
        <row r="164">
          <cell r="A164" t="str">
            <v>M01122015BRANG02</v>
          </cell>
          <cell r="B164">
            <v>5</v>
          </cell>
          <cell r="C164" t="str">
            <v>BRANGE YOLAN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sqref="A1:B1"/>
    </sheetView>
  </sheetViews>
  <sheetFormatPr baseColWidth="10" defaultRowHeight="15" x14ac:dyDescent="0.25"/>
  <cols>
    <col min="1" max="2" width="36.28515625" customWidth="1"/>
  </cols>
  <sheetData>
    <row r="1" spans="1:2" x14ac:dyDescent="0.25">
      <c r="A1" t="s">
        <v>137</v>
      </c>
      <c r="B1" s="2" t="s">
        <v>141</v>
      </c>
    </row>
    <row r="2" spans="1:2" x14ac:dyDescent="0.25">
      <c r="A2" t="s">
        <v>62</v>
      </c>
      <c r="B2" s="37">
        <v>1</v>
      </c>
    </row>
    <row r="3" spans="1:2" x14ac:dyDescent="0.25">
      <c r="A3" t="s">
        <v>63</v>
      </c>
      <c r="B3" s="37">
        <v>1</v>
      </c>
    </row>
    <row r="4" spans="1:2" x14ac:dyDescent="0.25">
      <c r="A4" t="s">
        <v>1059</v>
      </c>
      <c r="B4" s="37">
        <v>1</v>
      </c>
    </row>
    <row r="5" spans="1:2" x14ac:dyDescent="0.25">
      <c r="A5" t="s">
        <v>1060</v>
      </c>
      <c r="B5" s="37">
        <v>1</v>
      </c>
    </row>
    <row r="6" spans="1:2" x14ac:dyDescent="0.25">
      <c r="A6" t="s">
        <v>1061</v>
      </c>
      <c r="B6" s="37">
        <v>1</v>
      </c>
    </row>
    <row r="7" spans="1:2" x14ac:dyDescent="0.25">
      <c r="A7" t="s">
        <v>1062</v>
      </c>
      <c r="B7" s="37">
        <v>1</v>
      </c>
    </row>
    <row r="8" spans="1:2" x14ac:dyDescent="0.25">
      <c r="A8" t="s">
        <v>85</v>
      </c>
      <c r="B8" s="37">
        <v>1</v>
      </c>
    </row>
    <row r="9" spans="1:2" x14ac:dyDescent="0.25">
      <c r="A9" t="s">
        <v>87</v>
      </c>
      <c r="B9" s="37">
        <v>1</v>
      </c>
    </row>
    <row r="10" spans="1:2" x14ac:dyDescent="0.25">
      <c r="A10" t="s">
        <v>1063</v>
      </c>
      <c r="B10" s="37">
        <v>1</v>
      </c>
    </row>
    <row r="11" spans="1:2" x14ac:dyDescent="0.25">
      <c r="A11" t="s">
        <v>113</v>
      </c>
      <c r="B11" s="37">
        <v>1</v>
      </c>
    </row>
    <row r="12" spans="1:2" x14ac:dyDescent="0.25">
      <c r="A12" t="s">
        <v>1064</v>
      </c>
      <c r="B12" s="37">
        <v>1</v>
      </c>
    </row>
    <row r="13" spans="1:2" x14ac:dyDescent="0.25">
      <c r="A13" t="s">
        <v>97</v>
      </c>
      <c r="B13" s="37">
        <v>1</v>
      </c>
    </row>
    <row r="14" spans="1:2" x14ac:dyDescent="0.25">
      <c r="A14" t="s">
        <v>1065</v>
      </c>
      <c r="B14" s="37">
        <v>1</v>
      </c>
    </row>
    <row r="15" spans="1:2" x14ac:dyDescent="0.25">
      <c r="A15" t="s">
        <v>1066</v>
      </c>
      <c r="B15" s="37">
        <v>1</v>
      </c>
    </row>
    <row r="16" spans="1:2" x14ac:dyDescent="0.25">
      <c r="A16" t="s">
        <v>1067</v>
      </c>
      <c r="B16" s="37">
        <v>1</v>
      </c>
    </row>
    <row r="17" spans="1:2" x14ac:dyDescent="0.25">
      <c r="A17" t="s">
        <v>103</v>
      </c>
      <c r="B17" s="37">
        <v>1</v>
      </c>
    </row>
    <row r="18" spans="1:2" x14ac:dyDescent="0.25">
      <c r="A18" t="s">
        <v>1068</v>
      </c>
      <c r="B18" s="37">
        <v>1</v>
      </c>
    </row>
    <row r="19" spans="1:2" x14ac:dyDescent="0.25">
      <c r="A19" t="s">
        <v>1069</v>
      </c>
      <c r="B19" s="37">
        <v>1</v>
      </c>
    </row>
    <row r="20" spans="1:2" x14ac:dyDescent="0.25">
      <c r="A20" t="s">
        <v>1070</v>
      </c>
      <c r="B20" s="37">
        <v>1</v>
      </c>
    </row>
    <row r="21" spans="1:2" x14ac:dyDescent="0.25">
      <c r="A21" t="s">
        <v>1071</v>
      </c>
      <c r="B21" s="37">
        <v>1</v>
      </c>
    </row>
    <row r="22" spans="1:2" x14ac:dyDescent="0.25">
      <c r="A22" t="s">
        <v>68</v>
      </c>
      <c r="B22" s="37">
        <v>1</v>
      </c>
    </row>
    <row r="23" spans="1:2" x14ac:dyDescent="0.25">
      <c r="A23" t="s">
        <v>72</v>
      </c>
      <c r="B23" s="37">
        <v>1</v>
      </c>
    </row>
    <row r="24" spans="1:2" x14ac:dyDescent="0.25">
      <c r="A24" t="s">
        <v>1072</v>
      </c>
      <c r="B24" s="37">
        <v>1</v>
      </c>
    </row>
    <row r="25" spans="1:2" x14ac:dyDescent="0.25">
      <c r="A25" t="s">
        <v>79</v>
      </c>
      <c r="B25" s="37">
        <v>1</v>
      </c>
    </row>
    <row r="26" spans="1:2" x14ac:dyDescent="0.25">
      <c r="A26" t="s">
        <v>1073</v>
      </c>
      <c r="B26" s="37">
        <v>1</v>
      </c>
    </row>
    <row r="27" spans="1:2" x14ac:dyDescent="0.25">
      <c r="A27" t="s">
        <v>82</v>
      </c>
      <c r="B27" s="37">
        <v>1</v>
      </c>
    </row>
    <row r="28" spans="1:2" x14ac:dyDescent="0.25">
      <c r="A28" t="s">
        <v>1074</v>
      </c>
      <c r="B28" s="37">
        <v>1</v>
      </c>
    </row>
    <row r="29" spans="1:2" x14ac:dyDescent="0.25">
      <c r="A29" t="s">
        <v>88</v>
      </c>
      <c r="B29" s="37">
        <v>1</v>
      </c>
    </row>
    <row r="30" spans="1:2" x14ac:dyDescent="0.25">
      <c r="A30" t="s">
        <v>92</v>
      </c>
      <c r="B30" s="37">
        <v>1</v>
      </c>
    </row>
    <row r="31" spans="1:2" x14ac:dyDescent="0.25">
      <c r="A31" t="s">
        <v>93</v>
      </c>
      <c r="B31" s="37">
        <v>1</v>
      </c>
    </row>
    <row r="32" spans="1:2" x14ac:dyDescent="0.25">
      <c r="A32" t="s">
        <v>1075</v>
      </c>
      <c r="B32" s="37">
        <v>1</v>
      </c>
    </row>
    <row r="33" spans="1:2" x14ac:dyDescent="0.25">
      <c r="A33" t="s">
        <v>1076</v>
      </c>
      <c r="B33" s="37">
        <v>1</v>
      </c>
    </row>
    <row r="34" spans="1:2" x14ac:dyDescent="0.25">
      <c r="A34" t="s">
        <v>1077</v>
      </c>
      <c r="B34" s="37">
        <v>1</v>
      </c>
    </row>
    <row r="35" spans="1:2" x14ac:dyDescent="0.25">
      <c r="A35" t="s">
        <v>1078</v>
      </c>
      <c r="B35" s="37">
        <v>1</v>
      </c>
    </row>
    <row r="36" spans="1:2" x14ac:dyDescent="0.25">
      <c r="A36" t="s">
        <v>98</v>
      </c>
      <c r="B36" s="37">
        <v>1</v>
      </c>
    </row>
    <row r="37" spans="1:2" x14ac:dyDescent="0.25">
      <c r="A37" t="s">
        <v>1079</v>
      </c>
      <c r="B37" s="37">
        <v>1</v>
      </c>
    </row>
    <row r="38" spans="1:2" x14ac:dyDescent="0.25">
      <c r="A38" t="s">
        <v>1080</v>
      </c>
      <c r="B38" s="37">
        <v>1</v>
      </c>
    </row>
    <row r="39" spans="1:2" x14ac:dyDescent="0.25">
      <c r="A39" t="s">
        <v>1081</v>
      </c>
      <c r="B39" s="3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workbookViewId="0">
      <selection sqref="A1:A1048576"/>
    </sheetView>
  </sheetViews>
  <sheetFormatPr baseColWidth="10" defaultColWidth="9.28515625" defaultRowHeight="15" x14ac:dyDescent="0.25"/>
  <cols>
    <col min="1" max="1" width="22.140625" customWidth="1"/>
    <col min="2" max="2" width="54.7109375" customWidth="1"/>
  </cols>
  <sheetData>
    <row r="1" spans="1:2" x14ac:dyDescent="0.25">
      <c r="A1" t="s">
        <v>56</v>
      </c>
      <c r="B1" t="s">
        <v>57</v>
      </c>
    </row>
    <row r="2" spans="1:2" x14ac:dyDescent="0.25">
      <c r="A2">
        <v>1</v>
      </c>
      <c r="B2" t="s">
        <v>1082</v>
      </c>
    </row>
    <row r="3" spans="1:2" x14ac:dyDescent="0.25">
      <c r="A3">
        <v>1</v>
      </c>
      <c r="B3" t="s">
        <v>1061</v>
      </c>
    </row>
    <row r="4" spans="1:2" x14ac:dyDescent="0.25">
      <c r="A4">
        <v>1</v>
      </c>
      <c r="B4" t="s">
        <v>62</v>
      </c>
    </row>
    <row r="5" spans="1:2" x14ac:dyDescent="0.25">
      <c r="A5">
        <v>1</v>
      </c>
      <c r="B5" t="s">
        <v>125</v>
      </c>
    </row>
    <row r="6" spans="1:2" x14ac:dyDescent="0.25">
      <c r="A6">
        <v>1</v>
      </c>
      <c r="B6" t="s">
        <v>58</v>
      </c>
    </row>
    <row r="7" spans="1:2" x14ac:dyDescent="0.25">
      <c r="A7">
        <v>1</v>
      </c>
      <c r="B7" t="s">
        <v>1083</v>
      </c>
    </row>
    <row r="8" spans="1:2" x14ac:dyDescent="0.25">
      <c r="A8">
        <v>1</v>
      </c>
      <c r="B8" t="s">
        <v>65</v>
      </c>
    </row>
    <row r="9" spans="1:2" x14ac:dyDescent="0.25">
      <c r="A9">
        <v>1</v>
      </c>
      <c r="B9" t="s">
        <v>69</v>
      </c>
    </row>
    <row r="10" spans="1:2" x14ac:dyDescent="0.25">
      <c r="A10">
        <v>1</v>
      </c>
      <c r="B10" t="s">
        <v>1084</v>
      </c>
    </row>
    <row r="11" spans="1:2" x14ac:dyDescent="0.25">
      <c r="A11">
        <v>1</v>
      </c>
      <c r="B11" t="s">
        <v>102</v>
      </c>
    </row>
    <row r="12" spans="1:2" x14ac:dyDescent="0.25">
      <c r="A12">
        <v>1</v>
      </c>
      <c r="B12" t="s">
        <v>86</v>
      </c>
    </row>
    <row r="13" spans="1:2" x14ac:dyDescent="0.25">
      <c r="A13">
        <v>1</v>
      </c>
      <c r="B13" t="s">
        <v>63</v>
      </c>
    </row>
    <row r="14" spans="1:2" x14ac:dyDescent="0.25">
      <c r="A14">
        <v>1</v>
      </c>
      <c r="B14" t="s">
        <v>1085</v>
      </c>
    </row>
    <row r="15" spans="1:2" x14ac:dyDescent="0.25">
      <c r="A15">
        <v>1</v>
      </c>
      <c r="B15" t="s">
        <v>95</v>
      </c>
    </row>
    <row r="16" spans="1:2" x14ac:dyDescent="0.25">
      <c r="A16">
        <v>2</v>
      </c>
      <c r="B16" t="s">
        <v>1086</v>
      </c>
    </row>
    <row r="17" spans="1:2" x14ac:dyDescent="0.25">
      <c r="A17">
        <v>2</v>
      </c>
      <c r="B17" t="s">
        <v>1087</v>
      </c>
    </row>
    <row r="18" spans="1:2" x14ac:dyDescent="0.25">
      <c r="A18">
        <v>2</v>
      </c>
      <c r="B18" t="s">
        <v>1088</v>
      </c>
    </row>
    <row r="19" spans="1:2" x14ac:dyDescent="0.25">
      <c r="A19">
        <v>2</v>
      </c>
      <c r="B19" t="s">
        <v>1068</v>
      </c>
    </row>
    <row r="20" spans="1:2" x14ac:dyDescent="0.25">
      <c r="A20">
        <v>2</v>
      </c>
      <c r="B20" t="s">
        <v>1089</v>
      </c>
    </row>
    <row r="21" spans="1:2" x14ac:dyDescent="0.25">
      <c r="A21">
        <v>2</v>
      </c>
      <c r="B21" t="s">
        <v>1090</v>
      </c>
    </row>
    <row r="22" spans="1:2" x14ac:dyDescent="0.25">
      <c r="A22">
        <v>2</v>
      </c>
      <c r="B22" t="s">
        <v>1091</v>
      </c>
    </row>
    <row r="23" spans="1:2" x14ac:dyDescent="0.25">
      <c r="A23">
        <v>2</v>
      </c>
      <c r="B23" t="s">
        <v>1092</v>
      </c>
    </row>
    <row r="24" spans="1:2" x14ac:dyDescent="0.25">
      <c r="A24">
        <v>2</v>
      </c>
      <c r="B24" t="s">
        <v>85</v>
      </c>
    </row>
    <row r="25" spans="1:2" x14ac:dyDescent="0.25">
      <c r="A25">
        <v>2</v>
      </c>
      <c r="B25" t="s">
        <v>101</v>
      </c>
    </row>
    <row r="26" spans="1:2" x14ac:dyDescent="0.25">
      <c r="A26">
        <v>2</v>
      </c>
      <c r="B26" t="s">
        <v>1067</v>
      </c>
    </row>
    <row r="27" spans="1:2" x14ac:dyDescent="0.25">
      <c r="A27">
        <v>2</v>
      </c>
      <c r="B27" t="s">
        <v>1093</v>
      </c>
    </row>
    <row r="28" spans="1:2" x14ac:dyDescent="0.25">
      <c r="A28">
        <v>2</v>
      </c>
      <c r="B28" t="s">
        <v>1094</v>
      </c>
    </row>
    <row r="29" spans="1:2" x14ac:dyDescent="0.25">
      <c r="A29">
        <v>2</v>
      </c>
      <c r="B29" t="s">
        <v>1095</v>
      </c>
    </row>
    <row r="30" spans="1:2" x14ac:dyDescent="0.25">
      <c r="A30">
        <v>2</v>
      </c>
      <c r="B30" t="s">
        <v>1096</v>
      </c>
    </row>
    <row r="31" spans="1:2" x14ac:dyDescent="0.25">
      <c r="A31">
        <v>2</v>
      </c>
      <c r="B31" t="s">
        <v>84</v>
      </c>
    </row>
    <row r="32" spans="1:2" x14ac:dyDescent="0.25">
      <c r="A32">
        <v>2</v>
      </c>
      <c r="B32" t="s">
        <v>1097</v>
      </c>
    </row>
    <row r="33" spans="1:2" x14ac:dyDescent="0.25">
      <c r="A33">
        <v>3</v>
      </c>
      <c r="B33" t="s">
        <v>1098</v>
      </c>
    </row>
    <row r="34" spans="1:2" x14ac:dyDescent="0.25">
      <c r="A34">
        <v>3</v>
      </c>
      <c r="B34" t="s">
        <v>1099</v>
      </c>
    </row>
    <row r="35" spans="1:2" x14ac:dyDescent="0.25">
      <c r="A35">
        <v>3</v>
      </c>
      <c r="B35" t="s">
        <v>1100</v>
      </c>
    </row>
    <row r="36" spans="1:2" x14ac:dyDescent="0.25">
      <c r="A36">
        <v>3</v>
      </c>
      <c r="B36" t="s">
        <v>1101</v>
      </c>
    </row>
    <row r="37" spans="1:2" x14ac:dyDescent="0.25">
      <c r="A37">
        <v>3</v>
      </c>
      <c r="B37" t="s">
        <v>1102</v>
      </c>
    </row>
    <row r="38" spans="1:2" x14ac:dyDescent="0.25">
      <c r="A38">
        <v>3</v>
      </c>
      <c r="B38" t="s">
        <v>1059</v>
      </c>
    </row>
    <row r="39" spans="1:2" x14ac:dyDescent="0.25">
      <c r="A39">
        <v>3</v>
      </c>
      <c r="B39" t="s">
        <v>1103</v>
      </c>
    </row>
    <row r="40" spans="1:2" x14ac:dyDescent="0.25">
      <c r="A40">
        <v>3</v>
      </c>
      <c r="B40" t="s">
        <v>1104</v>
      </c>
    </row>
    <row r="41" spans="1:2" x14ac:dyDescent="0.25">
      <c r="A41">
        <v>3</v>
      </c>
      <c r="B41" t="s">
        <v>1105</v>
      </c>
    </row>
    <row r="42" spans="1:2" x14ac:dyDescent="0.25">
      <c r="A42">
        <v>3</v>
      </c>
      <c r="B42" t="s">
        <v>1106</v>
      </c>
    </row>
    <row r="43" spans="1:2" x14ac:dyDescent="0.25">
      <c r="A43">
        <v>3</v>
      </c>
      <c r="B43" t="s">
        <v>1065</v>
      </c>
    </row>
    <row r="44" spans="1:2" x14ac:dyDescent="0.25">
      <c r="A44">
        <v>3</v>
      </c>
      <c r="B44" t="s">
        <v>1107</v>
      </c>
    </row>
    <row r="45" spans="1:2" x14ac:dyDescent="0.25">
      <c r="A45">
        <v>3</v>
      </c>
      <c r="B45" s="1" t="s">
        <v>1108</v>
      </c>
    </row>
    <row r="46" spans="1:2" x14ac:dyDescent="0.25">
      <c r="A46">
        <v>3</v>
      </c>
      <c r="B46" t="s">
        <v>113</v>
      </c>
    </row>
    <row r="47" spans="1:2" x14ac:dyDescent="0.25">
      <c r="A47">
        <v>3</v>
      </c>
      <c r="B47" t="s">
        <v>59</v>
      </c>
    </row>
    <row r="48" spans="1:2" x14ac:dyDescent="0.25">
      <c r="A48">
        <v>3</v>
      </c>
      <c r="B48" t="s">
        <v>1109</v>
      </c>
    </row>
    <row r="49" spans="1:2" x14ac:dyDescent="0.25">
      <c r="A49">
        <v>3</v>
      </c>
      <c r="B49" t="s">
        <v>1110</v>
      </c>
    </row>
    <row r="50" spans="1:2" x14ac:dyDescent="0.25">
      <c r="A50">
        <v>4</v>
      </c>
      <c r="B50" t="s">
        <v>1063</v>
      </c>
    </row>
    <row r="51" spans="1:2" x14ac:dyDescent="0.25">
      <c r="A51">
        <v>4</v>
      </c>
      <c r="B51" t="s">
        <v>1111</v>
      </c>
    </row>
    <row r="52" spans="1:2" x14ac:dyDescent="0.25">
      <c r="A52">
        <v>4</v>
      </c>
      <c r="B52" t="s">
        <v>1112</v>
      </c>
    </row>
    <row r="53" spans="1:2" x14ac:dyDescent="0.25">
      <c r="A53">
        <v>4</v>
      </c>
      <c r="B53" t="s">
        <v>1069</v>
      </c>
    </row>
    <row r="54" spans="1:2" x14ac:dyDescent="0.25">
      <c r="A54">
        <v>4</v>
      </c>
      <c r="B54" t="s">
        <v>115</v>
      </c>
    </row>
    <row r="55" spans="1:2" x14ac:dyDescent="0.25">
      <c r="A55">
        <v>4</v>
      </c>
      <c r="B55" t="s">
        <v>1060</v>
      </c>
    </row>
    <row r="56" spans="1:2" x14ac:dyDescent="0.25">
      <c r="A56">
        <v>4</v>
      </c>
      <c r="B56" t="s">
        <v>1113</v>
      </c>
    </row>
    <row r="57" spans="1:2" x14ac:dyDescent="0.25">
      <c r="A57">
        <v>4</v>
      </c>
      <c r="B57" t="s">
        <v>1114</v>
      </c>
    </row>
    <row r="58" spans="1:2" x14ac:dyDescent="0.25">
      <c r="A58">
        <v>4</v>
      </c>
      <c r="B58" t="s">
        <v>1066</v>
      </c>
    </row>
    <row r="59" spans="1:2" x14ac:dyDescent="0.25">
      <c r="A59">
        <v>4</v>
      </c>
      <c r="B59" t="s">
        <v>107</v>
      </c>
    </row>
    <row r="60" spans="1:2" x14ac:dyDescent="0.25">
      <c r="A60">
        <v>1</v>
      </c>
      <c r="B60" t="s">
        <v>1115</v>
      </c>
    </row>
    <row r="61" spans="1:2" x14ac:dyDescent="0.25">
      <c r="A61">
        <v>1</v>
      </c>
      <c r="B61" t="s">
        <v>104</v>
      </c>
    </row>
    <row r="62" spans="1:2" x14ac:dyDescent="0.25">
      <c r="A62">
        <v>1</v>
      </c>
      <c r="B62" t="s">
        <v>100</v>
      </c>
    </row>
    <row r="63" spans="1:2" x14ac:dyDescent="0.25">
      <c r="A63">
        <v>1</v>
      </c>
      <c r="B63" t="s">
        <v>60</v>
      </c>
    </row>
    <row r="64" spans="1:2" x14ac:dyDescent="0.25">
      <c r="A64">
        <v>1</v>
      </c>
      <c r="B64" t="s">
        <v>68</v>
      </c>
    </row>
    <row r="65" spans="1:2" x14ac:dyDescent="0.25">
      <c r="A65">
        <v>1</v>
      </c>
      <c r="B65" t="s">
        <v>1116</v>
      </c>
    </row>
    <row r="66" spans="1:2" x14ac:dyDescent="0.25">
      <c r="A66">
        <v>1</v>
      </c>
      <c r="B66" t="s">
        <v>1117</v>
      </c>
    </row>
    <row r="67" spans="1:2" x14ac:dyDescent="0.25">
      <c r="A67">
        <v>1</v>
      </c>
      <c r="B67" t="s">
        <v>92</v>
      </c>
    </row>
    <row r="68" spans="1:2" x14ac:dyDescent="0.25">
      <c r="A68">
        <v>1</v>
      </c>
      <c r="B68" t="s">
        <v>1118</v>
      </c>
    </row>
    <row r="69" spans="1:2" x14ac:dyDescent="0.25">
      <c r="A69">
        <v>1</v>
      </c>
      <c r="B69" t="s">
        <v>1119</v>
      </c>
    </row>
    <row r="70" spans="1:2" x14ac:dyDescent="0.25">
      <c r="A70">
        <v>1</v>
      </c>
      <c r="B70" t="s">
        <v>1120</v>
      </c>
    </row>
    <row r="71" spans="1:2" x14ac:dyDescent="0.25">
      <c r="A71">
        <v>1</v>
      </c>
      <c r="B71" t="s">
        <v>1079</v>
      </c>
    </row>
    <row r="72" spans="1:2" x14ac:dyDescent="0.25">
      <c r="A72">
        <v>1</v>
      </c>
      <c r="B72" t="s">
        <v>64</v>
      </c>
    </row>
    <row r="73" spans="1:2" x14ac:dyDescent="0.25">
      <c r="A73">
        <v>1</v>
      </c>
      <c r="B73" t="s">
        <v>94</v>
      </c>
    </row>
    <row r="74" spans="1:2" x14ac:dyDescent="0.25">
      <c r="A74">
        <v>1</v>
      </c>
      <c r="B74" t="s">
        <v>1121</v>
      </c>
    </row>
    <row r="75" spans="1:2" x14ac:dyDescent="0.25">
      <c r="A75">
        <v>1</v>
      </c>
      <c r="B75" t="s">
        <v>71</v>
      </c>
    </row>
    <row r="76" spans="1:2" x14ac:dyDescent="0.25">
      <c r="A76">
        <v>1</v>
      </c>
      <c r="B76" t="s">
        <v>1122</v>
      </c>
    </row>
    <row r="77" spans="1:2" x14ac:dyDescent="0.25">
      <c r="A77">
        <v>1</v>
      </c>
      <c r="B77" t="s">
        <v>81</v>
      </c>
    </row>
    <row r="78" spans="1:2" x14ac:dyDescent="0.25">
      <c r="A78">
        <v>1</v>
      </c>
      <c r="B78" t="s">
        <v>91</v>
      </c>
    </row>
    <row r="79" spans="1:2" x14ac:dyDescent="0.25">
      <c r="A79">
        <v>1</v>
      </c>
      <c r="B79" t="s">
        <v>78</v>
      </c>
    </row>
    <row r="80" spans="1:2" x14ac:dyDescent="0.25">
      <c r="A80">
        <v>2</v>
      </c>
      <c r="B80" t="s">
        <v>1123</v>
      </c>
    </row>
    <row r="81" spans="1:2" x14ac:dyDescent="0.25">
      <c r="A81">
        <v>2</v>
      </c>
      <c r="B81" t="s">
        <v>79</v>
      </c>
    </row>
    <row r="82" spans="1:2" x14ac:dyDescent="0.25">
      <c r="A82">
        <v>2</v>
      </c>
      <c r="B82" t="s">
        <v>1124</v>
      </c>
    </row>
    <row r="83" spans="1:2" x14ac:dyDescent="0.25">
      <c r="A83">
        <v>2</v>
      </c>
      <c r="B83" t="s">
        <v>61</v>
      </c>
    </row>
    <row r="84" spans="1:2" x14ac:dyDescent="0.25">
      <c r="A84">
        <v>2</v>
      </c>
      <c r="B84" t="s">
        <v>73</v>
      </c>
    </row>
    <row r="85" spans="1:2" x14ac:dyDescent="0.25">
      <c r="A85">
        <v>2</v>
      </c>
      <c r="B85" t="s">
        <v>82</v>
      </c>
    </row>
    <row r="86" spans="1:2" x14ac:dyDescent="0.25">
      <c r="A86">
        <v>2</v>
      </c>
      <c r="B86" t="s">
        <v>1125</v>
      </c>
    </row>
    <row r="87" spans="1:2" x14ac:dyDescent="0.25">
      <c r="A87">
        <v>2</v>
      </c>
      <c r="B87" t="s">
        <v>72</v>
      </c>
    </row>
    <row r="88" spans="1:2" x14ac:dyDescent="0.25">
      <c r="A88">
        <v>2</v>
      </c>
      <c r="B88" t="s">
        <v>89</v>
      </c>
    </row>
    <row r="89" spans="1:2" x14ac:dyDescent="0.25">
      <c r="A89">
        <v>2</v>
      </c>
      <c r="B89" t="s">
        <v>1126</v>
      </c>
    </row>
    <row r="90" spans="1:2" x14ac:dyDescent="0.25">
      <c r="A90">
        <v>2</v>
      </c>
      <c r="B90" t="s">
        <v>88</v>
      </c>
    </row>
    <row r="91" spans="1:2" x14ac:dyDescent="0.25">
      <c r="A91">
        <v>2</v>
      </c>
      <c r="B91" t="s">
        <v>1127</v>
      </c>
    </row>
    <row r="92" spans="1:2" x14ac:dyDescent="0.25">
      <c r="A92">
        <v>2</v>
      </c>
      <c r="B92" t="s">
        <v>1128</v>
      </c>
    </row>
    <row r="93" spans="1:2" x14ac:dyDescent="0.25">
      <c r="A93">
        <v>2</v>
      </c>
      <c r="B93" t="s">
        <v>1129</v>
      </c>
    </row>
    <row r="94" spans="1:2" x14ac:dyDescent="0.25">
      <c r="A94">
        <v>2</v>
      </c>
      <c r="B94" t="s">
        <v>77</v>
      </c>
    </row>
    <row r="95" spans="1:2" x14ac:dyDescent="0.25">
      <c r="A95">
        <v>2</v>
      </c>
      <c r="B95" t="s">
        <v>98</v>
      </c>
    </row>
    <row r="96" spans="1:2" x14ac:dyDescent="0.25">
      <c r="A96">
        <v>2</v>
      </c>
      <c r="B96" t="s">
        <v>1070</v>
      </c>
    </row>
    <row r="97" spans="1:2" x14ac:dyDescent="0.25">
      <c r="A97">
        <v>2</v>
      </c>
      <c r="B97" t="s">
        <v>90</v>
      </c>
    </row>
    <row r="98" spans="1:2" x14ac:dyDescent="0.25">
      <c r="A98">
        <v>2</v>
      </c>
      <c r="B98" t="s">
        <v>1130</v>
      </c>
    </row>
    <row r="99" spans="1:2" x14ac:dyDescent="0.25">
      <c r="A99">
        <v>2</v>
      </c>
      <c r="B99" t="s">
        <v>1078</v>
      </c>
    </row>
    <row r="100" spans="1:2" x14ac:dyDescent="0.25">
      <c r="A100">
        <v>2</v>
      </c>
      <c r="B100" t="s">
        <v>1131</v>
      </c>
    </row>
    <row r="101" spans="1:2" x14ac:dyDescent="0.25">
      <c r="A101">
        <v>2</v>
      </c>
      <c r="B101" t="s">
        <v>1080</v>
      </c>
    </row>
    <row r="102" spans="1:2" x14ac:dyDescent="0.25">
      <c r="A102">
        <v>2</v>
      </c>
      <c r="B102" t="s">
        <v>1132</v>
      </c>
    </row>
    <row r="103" spans="1:2" x14ac:dyDescent="0.25">
      <c r="A103">
        <v>3</v>
      </c>
      <c r="B103" t="s">
        <v>1133</v>
      </c>
    </row>
    <row r="104" spans="1:2" x14ac:dyDescent="0.25">
      <c r="A104">
        <v>3</v>
      </c>
      <c r="B104" t="s">
        <v>1134</v>
      </c>
    </row>
    <row r="105" spans="1:2" x14ac:dyDescent="0.25">
      <c r="A105">
        <v>3</v>
      </c>
      <c r="B105" t="s">
        <v>1135</v>
      </c>
    </row>
    <row r="106" spans="1:2" x14ac:dyDescent="0.25">
      <c r="A106">
        <v>3</v>
      </c>
      <c r="B106" t="s">
        <v>70</v>
      </c>
    </row>
    <row r="107" spans="1:2" x14ac:dyDescent="0.25">
      <c r="A107">
        <v>3</v>
      </c>
      <c r="B107" t="s">
        <v>1074</v>
      </c>
    </row>
    <row r="108" spans="1:2" x14ac:dyDescent="0.25">
      <c r="A108">
        <v>3</v>
      </c>
      <c r="B108" t="s">
        <v>1136</v>
      </c>
    </row>
    <row r="109" spans="1:2" x14ac:dyDescent="0.25">
      <c r="A109">
        <v>3</v>
      </c>
      <c r="B109" t="s">
        <v>1137</v>
      </c>
    </row>
    <row r="110" spans="1:2" x14ac:dyDescent="0.25">
      <c r="A110">
        <v>3</v>
      </c>
      <c r="B110" t="s">
        <v>1138</v>
      </c>
    </row>
    <row r="111" spans="1:2" x14ac:dyDescent="0.25">
      <c r="A111">
        <v>3</v>
      </c>
      <c r="B111" t="s">
        <v>1139</v>
      </c>
    </row>
    <row r="112" spans="1:2" x14ac:dyDescent="0.25">
      <c r="A112">
        <v>3</v>
      </c>
      <c r="B112" t="s">
        <v>119</v>
      </c>
    </row>
    <row r="113" spans="1:2" x14ac:dyDescent="0.25">
      <c r="A113">
        <v>3</v>
      </c>
      <c r="B113" t="s">
        <v>1140</v>
      </c>
    </row>
    <row r="114" spans="1:2" x14ac:dyDescent="0.25">
      <c r="A114">
        <v>3</v>
      </c>
      <c r="B114" t="s">
        <v>1071</v>
      </c>
    </row>
    <row r="115" spans="1:2" x14ac:dyDescent="0.25">
      <c r="A115">
        <v>3</v>
      </c>
      <c r="B115" t="s">
        <v>1141</v>
      </c>
    </row>
    <row r="116" spans="1:2" x14ac:dyDescent="0.25">
      <c r="A116">
        <v>3</v>
      </c>
      <c r="B116" t="s">
        <v>93</v>
      </c>
    </row>
    <row r="117" spans="1:2" x14ac:dyDescent="0.25">
      <c r="A117">
        <v>3</v>
      </c>
      <c r="B117" t="s">
        <v>1081</v>
      </c>
    </row>
    <row r="118" spans="1:2" x14ac:dyDescent="0.25">
      <c r="A118">
        <v>3</v>
      </c>
      <c r="B118" t="s">
        <v>1142</v>
      </c>
    </row>
    <row r="119" spans="1:2" x14ac:dyDescent="0.25">
      <c r="A119">
        <v>3</v>
      </c>
      <c r="B119" t="s">
        <v>1143</v>
      </c>
    </row>
    <row r="120" spans="1:2" x14ac:dyDescent="0.25">
      <c r="A120">
        <v>3</v>
      </c>
      <c r="B120" t="s">
        <v>67</v>
      </c>
    </row>
    <row r="121" spans="1:2" x14ac:dyDescent="0.25">
      <c r="A121">
        <v>3</v>
      </c>
      <c r="B121" t="s">
        <v>76</v>
      </c>
    </row>
    <row r="122" spans="1:2" x14ac:dyDescent="0.25">
      <c r="A122">
        <v>3</v>
      </c>
      <c r="B122" t="s">
        <v>99</v>
      </c>
    </row>
    <row r="123" spans="1:2" x14ac:dyDescent="0.25">
      <c r="A123">
        <v>4</v>
      </c>
      <c r="B123" t="s">
        <v>1144</v>
      </c>
    </row>
    <row r="124" spans="1:2" x14ac:dyDescent="0.25">
      <c r="A124">
        <v>4</v>
      </c>
      <c r="B124" t="s">
        <v>127</v>
      </c>
    </row>
    <row r="125" spans="1:2" x14ac:dyDescent="0.25">
      <c r="A125">
        <v>4</v>
      </c>
      <c r="B125" t="s">
        <v>1145</v>
      </c>
    </row>
    <row r="126" spans="1:2" x14ac:dyDescent="0.25">
      <c r="A126">
        <v>4</v>
      </c>
      <c r="B126" t="s">
        <v>1146</v>
      </c>
    </row>
    <row r="127" spans="1:2" x14ac:dyDescent="0.25">
      <c r="A127">
        <v>4</v>
      </c>
      <c r="B127" t="s">
        <v>1147</v>
      </c>
    </row>
    <row r="128" spans="1:2" x14ac:dyDescent="0.25">
      <c r="A128">
        <v>4</v>
      </c>
      <c r="B128" t="s">
        <v>1148</v>
      </c>
    </row>
    <row r="129" spans="1:2" x14ac:dyDescent="0.25">
      <c r="A129">
        <v>4</v>
      </c>
      <c r="B129" t="s">
        <v>1149</v>
      </c>
    </row>
    <row r="130" spans="1:2" x14ac:dyDescent="0.25">
      <c r="A130">
        <v>4</v>
      </c>
      <c r="B130" t="s">
        <v>1150</v>
      </c>
    </row>
    <row r="131" spans="1:2" x14ac:dyDescent="0.25">
      <c r="A131">
        <v>4</v>
      </c>
      <c r="B131" t="s">
        <v>105</v>
      </c>
    </row>
    <row r="132" spans="1:2" x14ac:dyDescent="0.25">
      <c r="A132">
        <v>4</v>
      </c>
      <c r="B132" s="1" t="s">
        <v>1151</v>
      </c>
    </row>
    <row r="133" spans="1:2" x14ac:dyDescent="0.25">
      <c r="A133">
        <v>4</v>
      </c>
      <c r="B133" s="1" t="s">
        <v>1152</v>
      </c>
    </row>
    <row r="134" spans="1:2" x14ac:dyDescent="0.25">
      <c r="A134">
        <v>4</v>
      </c>
      <c r="B134" t="s">
        <v>1153</v>
      </c>
    </row>
    <row r="135" spans="1:2" x14ac:dyDescent="0.25">
      <c r="A135">
        <v>4</v>
      </c>
      <c r="B135" t="s">
        <v>1154</v>
      </c>
    </row>
  </sheetData>
  <autoFilter ref="A1:B156">
    <sortState ref="A2:C177">
      <sortCondition ref="A2:A177"/>
    </sortState>
  </autoFilter>
  <pageMargins left="0.7" right="0.7" top="0.75" bottom="0.75" header="0.3" footer="0.3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workbookViewId="0">
      <selection sqref="A1:B1"/>
    </sheetView>
  </sheetViews>
  <sheetFormatPr baseColWidth="10" defaultColWidth="9.28515625" defaultRowHeight="15" x14ac:dyDescent="0.25"/>
  <cols>
    <col min="1" max="1" width="10.5703125" customWidth="1"/>
    <col min="2" max="2" width="54.42578125" customWidth="1"/>
  </cols>
  <sheetData>
    <row r="1" spans="1:2" x14ac:dyDescent="0.25">
      <c r="A1" t="s">
        <v>56</v>
      </c>
      <c r="B1" t="s">
        <v>57</v>
      </c>
    </row>
    <row r="2" spans="1:2" x14ac:dyDescent="0.25">
      <c r="A2">
        <v>1</v>
      </c>
      <c r="B2" t="s">
        <v>62</v>
      </c>
    </row>
    <row r="3" spans="1:2" x14ac:dyDescent="0.25">
      <c r="A3">
        <v>1</v>
      </c>
      <c r="B3" t="s">
        <v>1061</v>
      </c>
    </row>
    <row r="4" spans="1:2" x14ac:dyDescent="0.25">
      <c r="A4">
        <v>1</v>
      </c>
      <c r="B4" t="s">
        <v>1089</v>
      </c>
    </row>
    <row r="5" spans="1:2" x14ac:dyDescent="0.25">
      <c r="A5">
        <v>1</v>
      </c>
      <c r="B5" t="s">
        <v>125</v>
      </c>
    </row>
    <row r="6" spans="1:2" x14ac:dyDescent="0.25">
      <c r="A6">
        <v>1</v>
      </c>
      <c r="B6" t="s">
        <v>129</v>
      </c>
    </row>
    <row r="7" spans="1:2" x14ac:dyDescent="0.25">
      <c r="A7">
        <v>1</v>
      </c>
      <c r="B7" t="s">
        <v>1092</v>
      </c>
    </row>
    <row r="8" spans="1:2" x14ac:dyDescent="0.25">
      <c r="A8">
        <v>1</v>
      </c>
      <c r="B8" t="s">
        <v>97</v>
      </c>
    </row>
    <row r="9" spans="1:2" x14ac:dyDescent="0.25">
      <c r="A9">
        <v>1</v>
      </c>
      <c r="B9" t="s">
        <v>85</v>
      </c>
    </row>
    <row r="10" spans="1:2" x14ac:dyDescent="0.25">
      <c r="A10">
        <v>1</v>
      </c>
      <c r="B10" t="s">
        <v>75</v>
      </c>
    </row>
    <row r="11" spans="1:2" x14ac:dyDescent="0.25">
      <c r="A11">
        <v>1</v>
      </c>
      <c r="B11" t="s">
        <v>102</v>
      </c>
    </row>
    <row r="12" spans="1:2" x14ac:dyDescent="0.25">
      <c r="A12">
        <v>1</v>
      </c>
      <c r="B12" t="s">
        <v>106</v>
      </c>
    </row>
    <row r="13" spans="1:2" x14ac:dyDescent="0.25">
      <c r="A13">
        <v>1</v>
      </c>
      <c r="B13" t="s">
        <v>63</v>
      </c>
    </row>
    <row r="14" spans="1:2" x14ac:dyDescent="0.25">
      <c r="A14">
        <v>1</v>
      </c>
      <c r="B14" t="s">
        <v>1085</v>
      </c>
    </row>
    <row r="15" spans="1:2" x14ac:dyDescent="0.25">
      <c r="A15">
        <v>1</v>
      </c>
      <c r="B15" t="s">
        <v>103</v>
      </c>
    </row>
    <row r="16" spans="1:2" x14ac:dyDescent="0.25">
      <c r="A16">
        <v>1</v>
      </c>
      <c r="B16" t="s">
        <v>1155</v>
      </c>
    </row>
    <row r="17" spans="1:2" x14ac:dyDescent="0.25">
      <c r="A17">
        <v>2</v>
      </c>
      <c r="B17" t="s">
        <v>1099</v>
      </c>
    </row>
    <row r="18" spans="1:2" x14ac:dyDescent="0.25">
      <c r="A18">
        <v>2</v>
      </c>
      <c r="B18" t="s">
        <v>1156</v>
      </c>
    </row>
    <row r="19" spans="1:2" x14ac:dyDescent="0.25">
      <c r="A19">
        <v>2</v>
      </c>
      <c r="B19" t="s">
        <v>1059</v>
      </c>
    </row>
    <row r="20" spans="1:2" x14ac:dyDescent="0.25">
      <c r="A20">
        <v>2</v>
      </c>
      <c r="B20" t="s">
        <v>1157</v>
      </c>
    </row>
    <row r="21" spans="1:2" x14ac:dyDescent="0.25">
      <c r="A21">
        <v>2</v>
      </c>
      <c r="B21" t="s">
        <v>1112</v>
      </c>
    </row>
    <row r="22" spans="1:2" x14ac:dyDescent="0.25">
      <c r="A22">
        <v>2</v>
      </c>
      <c r="B22" t="s">
        <v>115</v>
      </c>
    </row>
    <row r="23" spans="1:2" x14ac:dyDescent="0.25">
      <c r="A23">
        <v>2</v>
      </c>
      <c r="B23" t="s">
        <v>1158</v>
      </c>
    </row>
    <row r="24" spans="1:2" x14ac:dyDescent="0.25">
      <c r="A24">
        <v>2</v>
      </c>
      <c r="B24" t="s">
        <v>65</v>
      </c>
    </row>
    <row r="25" spans="1:2" x14ac:dyDescent="0.25">
      <c r="A25">
        <v>2</v>
      </c>
      <c r="B25" t="s">
        <v>1106</v>
      </c>
    </row>
    <row r="26" spans="1:2" x14ac:dyDescent="0.25">
      <c r="A26">
        <v>2</v>
      </c>
      <c r="B26" t="s">
        <v>1159</v>
      </c>
    </row>
    <row r="27" spans="1:2" x14ac:dyDescent="0.25">
      <c r="A27">
        <v>2</v>
      </c>
      <c r="B27" t="s">
        <v>107</v>
      </c>
    </row>
    <row r="28" spans="1:2" x14ac:dyDescent="0.25">
      <c r="A28">
        <v>2</v>
      </c>
      <c r="B28" t="s">
        <v>1108</v>
      </c>
    </row>
    <row r="29" spans="1:2" x14ac:dyDescent="0.25">
      <c r="A29">
        <v>2</v>
      </c>
      <c r="B29" t="s">
        <v>1160</v>
      </c>
    </row>
    <row r="30" spans="1:2" x14ac:dyDescent="0.25">
      <c r="A30">
        <v>2</v>
      </c>
      <c r="B30" t="s">
        <v>1161</v>
      </c>
    </row>
    <row r="31" spans="1:2" x14ac:dyDescent="0.25">
      <c r="A31">
        <v>3</v>
      </c>
      <c r="B31" t="s">
        <v>1098</v>
      </c>
    </row>
    <row r="32" spans="1:2" x14ac:dyDescent="0.25">
      <c r="A32">
        <v>3</v>
      </c>
      <c r="B32" t="s">
        <v>1068</v>
      </c>
    </row>
    <row r="33" spans="1:2" x14ac:dyDescent="0.25">
      <c r="A33">
        <v>3</v>
      </c>
      <c r="B33" t="s">
        <v>1102</v>
      </c>
    </row>
    <row r="34" spans="1:2" x14ac:dyDescent="0.25">
      <c r="A34">
        <v>3</v>
      </c>
      <c r="B34" t="s">
        <v>87</v>
      </c>
    </row>
    <row r="35" spans="1:2" x14ac:dyDescent="0.25">
      <c r="A35">
        <v>3</v>
      </c>
      <c r="B35" t="s">
        <v>1091</v>
      </c>
    </row>
    <row r="36" spans="1:2" x14ac:dyDescent="0.25">
      <c r="A36">
        <v>3</v>
      </c>
      <c r="B36" t="s">
        <v>1060</v>
      </c>
    </row>
    <row r="37" spans="1:2" x14ac:dyDescent="0.25">
      <c r="A37">
        <v>3</v>
      </c>
      <c r="B37" t="s">
        <v>1162</v>
      </c>
    </row>
    <row r="38" spans="1:2" x14ac:dyDescent="0.25">
      <c r="A38">
        <v>3</v>
      </c>
      <c r="B38" t="s">
        <v>1104</v>
      </c>
    </row>
    <row r="39" spans="1:2" x14ac:dyDescent="0.25">
      <c r="A39">
        <v>3</v>
      </c>
      <c r="B39" t="s">
        <v>1163</v>
      </c>
    </row>
    <row r="40" spans="1:2" x14ac:dyDescent="0.25">
      <c r="A40">
        <v>3</v>
      </c>
      <c r="B40" t="s">
        <v>101</v>
      </c>
    </row>
    <row r="41" spans="1:2" x14ac:dyDescent="0.25">
      <c r="A41">
        <v>3</v>
      </c>
      <c r="B41" t="s">
        <v>86</v>
      </c>
    </row>
    <row r="42" spans="1:2" x14ac:dyDescent="0.25">
      <c r="A42">
        <v>3</v>
      </c>
      <c r="B42" t="s">
        <v>1094</v>
      </c>
    </row>
    <row r="43" spans="1:2" x14ac:dyDescent="0.25">
      <c r="A43">
        <v>3</v>
      </c>
      <c r="B43" t="s">
        <v>84</v>
      </c>
    </row>
    <row r="44" spans="1:2" x14ac:dyDescent="0.25">
      <c r="A44">
        <v>3</v>
      </c>
      <c r="B44" t="s">
        <v>59</v>
      </c>
    </row>
    <row r="45" spans="1:2" x14ac:dyDescent="0.25">
      <c r="A45">
        <v>3</v>
      </c>
      <c r="B45" t="s">
        <v>1164</v>
      </c>
    </row>
    <row r="46" spans="1:2" x14ac:dyDescent="0.25">
      <c r="A46">
        <v>3</v>
      </c>
      <c r="B46" t="s">
        <v>1110</v>
      </c>
    </row>
    <row r="47" spans="1:2" x14ac:dyDescent="0.25">
      <c r="A47">
        <v>4</v>
      </c>
      <c r="B47" t="s">
        <v>1088</v>
      </c>
    </row>
    <row r="48" spans="1:2" x14ac:dyDescent="0.25">
      <c r="A48">
        <v>4</v>
      </c>
      <c r="B48" t="s">
        <v>1165</v>
      </c>
    </row>
    <row r="49" spans="1:2" x14ac:dyDescent="0.25">
      <c r="A49">
        <v>4</v>
      </c>
      <c r="B49" t="s">
        <v>1166</v>
      </c>
    </row>
    <row r="50" spans="1:2" x14ac:dyDescent="0.25">
      <c r="A50">
        <v>4</v>
      </c>
      <c r="B50" t="s">
        <v>1167</v>
      </c>
    </row>
    <row r="51" spans="1:2" x14ac:dyDescent="0.25">
      <c r="A51">
        <v>4</v>
      </c>
      <c r="B51" t="s">
        <v>1062</v>
      </c>
    </row>
    <row r="52" spans="1:2" x14ac:dyDescent="0.25">
      <c r="A52">
        <v>4</v>
      </c>
      <c r="B52" t="s">
        <v>1168</v>
      </c>
    </row>
    <row r="53" spans="1:2" x14ac:dyDescent="0.25">
      <c r="A53">
        <v>4</v>
      </c>
      <c r="B53" t="s">
        <v>1169</v>
      </c>
    </row>
    <row r="54" spans="1:2" x14ac:dyDescent="0.25">
      <c r="A54">
        <v>4</v>
      </c>
      <c r="B54" t="s">
        <v>121</v>
      </c>
    </row>
    <row r="55" spans="1:2" x14ac:dyDescent="0.25">
      <c r="A55">
        <v>4</v>
      </c>
      <c r="B55" t="s">
        <v>69</v>
      </c>
    </row>
    <row r="56" spans="1:2" x14ac:dyDescent="0.25">
      <c r="A56">
        <v>4</v>
      </c>
      <c r="B56" t="s">
        <v>1067</v>
      </c>
    </row>
    <row r="57" spans="1:2" x14ac:dyDescent="0.25">
      <c r="A57">
        <v>4</v>
      </c>
      <c r="B57" t="s">
        <v>1114</v>
      </c>
    </row>
    <row r="58" spans="1:2" x14ac:dyDescent="0.25">
      <c r="A58">
        <v>4</v>
      </c>
      <c r="B58" t="s">
        <v>1066</v>
      </c>
    </row>
    <row r="59" spans="1:2" x14ac:dyDescent="0.25">
      <c r="A59">
        <v>4</v>
      </c>
      <c r="B59" t="s">
        <v>1170</v>
      </c>
    </row>
    <row r="60" spans="1:2" x14ac:dyDescent="0.25">
      <c r="A60">
        <v>4</v>
      </c>
      <c r="B60" t="s">
        <v>1095</v>
      </c>
    </row>
    <row r="61" spans="1:2" x14ac:dyDescent="0.25">
      <c r="A61">
        <v>4</v>
      </c>
      <c r="B61" t="s">
        <v>1171</v>
      </c>
    </row>
    <row r="62" spans="1:2" x14ac:dyDescent="0.25">
      <c r="A62">
        <v>5</v>
      </c>
      <c r="B62" t="s">
        <v>1082</v>
      </c>
    </row>
    <row r="63" spans="1:2" x14ac:dyDescent="0.25">
      <c r="A63">
        <v>5</v>
      </c>
      <c r="B63" t="s">
        <v>1101</v>
      </c>
    </row>
    <row r="64" spans="1:2" x14ac:dyDescent="0.25">
      <c r="A64">
        <v>5</v>
      </c>
      <c r="B64" t="s">
        <v>1069</v>
      </c>
    </row>
    <row r="65" spans="1:2" x14ac:dyDescent="0.25">
      <c r="A65">
        <v>5</v>
      </c>
      <c r="B65" t="s">
        <v>1090</v>
      </c>
    </row>
    <row r="66" spans="1:2" x14ac:dyDescent="0.25">
      <c r="A66">
        <v>5</v>
      </c>
      <c r="B66" t="s">
        <v>1172</v>
      </c>
    </row>
    <row r="67" spans="1:2" x14ac:dyDescent="0.25">
      <c r="A67">
        <v>5</v>
      </c>
      <c r="B67" t="s">
        <v>1173</v>
      </c>
    </row>
    <row r="68" spans="1:2" x14ac:dyDescent="0.25">
      <c r="A68">
        <v>5</v>
      </c>
      <c r="B68" t="s">
        <v>1113</v>
      </c>
    </row>
    <row r="69" spans="1:2" x14ac:dyDescent="0.25">
      <c r="A69">
        <v>5</v>
      </c>
      <c r="B69" t="s">
        <v>1174</v>
      </c>
    </row>
    <row r="70" spans="1:2" x14ac:dyDescent="0.25">
      <c r="A70">
        <v>5</v>
      </c>
      <c r="B70" t="s">
        <v>1175</v>
      </c>
    </row>
    <row r="71" spans="1:2" x14ac:dyDescent="0.25">
      <c r="A71">
        <v>5</v>
      </c>
      <c r="B71" t="s">
        <v>1096</v>
      </c>
    </row>
    <row r="72" spans="1:2" x14ac:dyDescent="0.25">
      <c r="A72">
        <v>1</v>
      </c>
      <c r="B72" t="s">
        <v>1115</v>
      </c>
    </row>
    <row r="73" spans="1:2" x14ac:dyDescent="0.25">
      <c r="A73">
        <v>1</v>
      </c>
      <c r="B73" t="s">
        <v>1176</v>
      </c>
    </row>
    <row r="74" spans="1:2" x14ac:dyDescent="0.25">
      <c r="A74">
        <v>1</v>
      </c>
      <c r="B74" t="s">
        <v>104</v>
      </c>
    </row>
    <row r="75" spans="1:2" x14ac:dyDescent="0.25">
      <c r="A75">
        <v>1</v>
      </c>
      <c r="B75" t="s">
        <v>79</v>
      </c>
    </row>
    <row r="76" spans="1:2" x14ac:dyDescent="0.25">
      <c r="A76">
        <v>1</v>
      </c>
      <c r="B76" t="s">
        <v>1177</v>
      </c>
    </row>
    <row r="77" spans="1:2" x14ac:dyDescent="0.25">
      <c r="A77">
        <v>1</v>
      </c>
      <c r="B77" t="s">
        <v>1117</v>
      </c>
    </row>
    <row r="78" spans="1:2" x14ac:dyDescent="0.25">
      <c r="A78">
        <v>1</v>
      </c>
      <c r="B78" t="s">
        <v>68</v>
      </c>
    </row>
    <row r="79" spans="1:2" x14ac:dyDescent="0.25">
      <c r="A79">
        <v>1</v>
      </c>
      <c r="B79" t="s">
        <v>92</v>
      </c>
    </row>
    <row r="80" spans="1:2" x14ac:dyDescent="0.25">
      <c r="A80">
        <v>1</v>
      </c>
      <c r="B80" t="s">
        <v>89</v>
      </c>
    </row>
    <row r="81" spans="1:2" x14ac:dyDescent="0.25">
      <c r="A81">
        <v>1</v>
      </c>
      <c r="B81" t="s">
        <v>80</v>
      </c>
    </row>
    <row r="82" spans="1:2" x14ac:dyDescent="0.25">
      <c r="A82">
        <v>1</v>
      </c>
      <c r="B82" t="s">
        <v>1120</v>
      </c>
    </row>
    <row r="83" spans="1:2" x14ac:dyDescent="0.25">
      <c r="A83">
        <v>1</v>
      </c>
      <c r="B83" t="s">
        <v>64</v>
      </c>
    </row>
    <row r="84" spans="1:2" x14ac:dyDescent="0.25">
      <c r="A84">
        <v>1</v>
      </c>
      <c r="B84" t="s">
        <v>105</v>
      </c>
    </row>
    <row r="85" spans="1:2" x14ac:dyDescent="0.25">
      <c r="A85">
        <v>1</v>
      </c>
      <c r="B85" t="s">
        <v>77</v>
      </c>
    </row>
    <row r="86" spans="1:2" x14ac:dyDescent="0.25">
      <c r="A86">
        <v>1</v>
      </c>
      <c r="B86" t="s">
        <v>93</v>
      </c>
    </row>
    <row r="87" spans="1:2" x14ac:dyDescent="0.25">
      <c r="A87">
        <v>1</v>
      </c>
      <c r="B87" t="s">
        <v>94</v>
      </c>
    </row>
    <row r="88" spans="1:2" x14ac:dyDescent="0.25">
      <c r="A88">
        <v>1</v>
      </c>
      <c r="B88" t="s">
        <v>71</v>
      </c>
    </row>
    <row r="89" spans="1:2" x14ac:dyDescent="0.25">
      <c r="A89">
        <v>1</v>
      </c>
      <c r="B89" t="s">
        <v>1122</v>
      </c>
    </row>
    <row r="90" spans="1:2" x14ac:dyDescent="0.25">
      <c r="A90">
        <v>1</v>
      </c>
      <c r="B90" t="s">
        <v>1078</v>
      </c>
    </row>
    <row r="91" spans="1:2" x14ac:dyDescent="0.25">
      <c r="A91">
        <v>1</v>
      </c>
      <c r="B91" t="s">
        <v>91</v>
      </c>
    </row>
    <row r="92" spans="1:2" x14ac:dyDescent="0.25">
      <c r="A92">
        <v>1</v>
      </c>
      <c r="B92" t="s">
        <v>1132</v>
      </c>
    </row>
    <row r="93" spans="1:2" x14ac:dyDescent="0.25">
      <c r="A93">
        <v>2</v>
      </c>
      <c r="B93" t="s">
        <v>1178</v>
      </c>
    </row>
    <row r="94" spans="1:2" x14ac:dyDescent="0.25">
      <c r="A94">
        <v>2</v>
      </c>
      <c r="B94" t="s">
        <v>66</v>
      </c>
    </row>
    <row r="95" spans="1:2" x14ac:dyDescent="0.25">
      <c r="A95">
        <v>2</v>
      </c>
      <c r="B95" t="s">
        <v>60</v>
      </c>
    </row>
    <row r="96" spans="1:2" x14ac:dyDescent="0.25">
      <c r="A96">
        <v>2</v>
      </c>
      <c r="B96" t="s">
        <v>127</v>
      </c>
    </row>
    <row r="97" spans="1:2" x14ac:dyDescent="0.25">
      <c r="A97">
        <v>2</v>
      </c>
      <c r="B97" t="s">
        <v>1086</v>
      </c>
    </row>
    <row r="98" spans="1:2" x14ac:dyDescent="0.25">
      <c r="A98">
        <v>2</v>
      </c>
      <c r="B98" t="s">
        <v>1179</v>
      </c>
    </row>
    <row r="99" spans="1:2" x14ac:dyDescent="0.25">
      <c r="A99">
        <v>2</v>
      </c>
      <c r="B99" t="s">
        <v>72</v>
      </c>
    </row>
    <row r="100" spans="1:2" x14ac:dyDescent="0.25">
      <c r="A100">
        <v>2</v>
      </c>
      <c r="B100" t="s">
        <v>88</v>
      </c>
    </row>
    <row r="101" spans="1:2" x14ac:dyDescent="0.25">
      <c r="A101">
        <v>2</v>
      </c>
      <c r="B101" t="s">
        <v>119</v>
      </c>
    </row>
    <row r="102" spans="1:2" x14ac:dyDescent="0.25">
      <c r="A102">
        <v>2</v>
      </c>
      <c r="B102" t="s">
        <v>1180</v>
      </c>
    </row>
    <row r="103" spans="1:2" x14ac:dyDescent="0.25">
      <c r="A103">
        <v>2</v>
      </c>
      <c r="B103" t="s">
        <v>1181</v>
      </c>
    </row>
    <row r="104" spans="1:2" x14ac:dyDescent="0.25">
      <c r="A104">
        <v>2</v>
      </c>
      <c r="B104" t="s">
        <v>1182</v>
      </c>
    </row>
    <row r="105" spans="1:2" x14ac:dyDescent="0.25">
      <c r="A105">
        <v>2</v>
      </c>
      <c r="B105" t="s">
        <v>1183</v>
      </c>
    </row>
    <row r="106" spans="1:2" x14ac:dyDescent="0.25">
      <c r="A106">
        <v>2</v>
      </c>
      <c r="B106" t="s">
        <v>1143</v>
      </c>
    </row>
    <row r="107" spans="1:2" x14ac:dyDescent="0.25">
      <c r="A107">
        <v>2</v>
      </c>
      <c r="B107" t="s">
        <v>1121</v>
      </c>
    </row>
    <row r="108" spans="1:2" x14ac:dyDescent="0.25">
      <c r="A108">
        <v>2</v>
      </c>
      <c r="B108" t="s">
        <v>81</v>
      </c>
    </row>
    <row r="109" spans="1:2" x14ac:dyDescent="0.25">
      <c r="A109">
        <v>2</v>
      </c>
      <c r="B109" t="s">
        <v>1080</v>
      </c>
    </row>
    <row r="110" spans="1:2" x14ac:dyDescent="0.25">
      <c r="A110">
        <v>2</v>
      </c>
      <c r="B110" t="s">
        <v>99</v>
      </c>
    </row>
    <row r="111" spans="1:2" x14ac:dyDescent="0.25">
      <c r="A111">
        <v>3</v>
      </c>
      <c r="B111" t="s">
        <v>1184</v>
      </c>
    </row>
    <row r="112" spans="1:2" x14ac:dyDescent="0.25">
      <c r="A112">
        <v>3</v>
      </c>
      <c r="B112" t="s">
        <v>1123</v>
      </c>
    </row>
    <row r="113" spans="1:2" x14ac:dyDescent="0.25">
      <c r="A113">
        <v>3</v>
      </c>
      <c r="B113" t="s">
        <v>1185</v>
      </c>
    </row>
    <row r="114" spans="1:2" x14ac:dyDescent="0.25">
      <c r="A114">
        <v>3</v>
      </c>
      <c r="B114" t="s">
        <v>1186</v>
      </c>
    </row>
    <row r="115" spans="1:2" x14ac:dyDescent="0.25">
      <c r="A115">
        <v>3</v>
      </c>
      <c r="B115" t="s">
        <v>1074</v>
      </c>
    </row>
    <row r="116" spans="1:2" x14ac:dyDescent="0.25">
      <c r="A116">
        <v>3</v>
      </c>
      <c r="B116" t="s">
        <v>1124</v>
      </c>
    </row>
    <row r="117" spans="1:2" x14ac:dyDescent="0.25">
      <c r="A117">
        <v>3</v>
      </c>
      <c r="B117" t="s">
        <v>1116</v>
      </c>
    </row>
    <row r="118" spans="1:2" x14ac:dyDescent="0.25">
      <c r="A118">
        <v>3</v>
      </c>
      <c r="B118" t="s">
        <v>100</v>
      </c>
    </row>
    <row r="119" spans="1:2" x14ac:dyDescent="0.25">
      <c r="A119">
        <v>3</v>
      </c>
      <c r="B119" t="s">
        <v>1138</v>
      </c>
    </row>
    <row r="120" spans="1:2" x14ac:dyDescent="0.25">
      <c r="A120">
        <v>3</v>
      </c>
      <c r="B120" t="s">
        <v>96</v>
      </c>
    </row>
    <row r="121" spans="1:2" x14ac:dyDescent="0.25">
      <c r="A121">
        <v>3</v>
      </c>
      <c r="B121" t="s">
        <v>1187</v>
      </c>
    </row>
    <row r="122" spans="1:2" x14ac:dyDescent="0.25">
      <c r="A122">
        <v>3</v>
      </c>
      <c r="B122" t="s">
        <v>1079</v>
      </c>
    </row>
    <row r="123" spans="1:2" x14ac:dyDescent="0.25">
      <c r="A123">
        <v>3</v>
      </c>
      <c r="B123" t="s">
        <v>1141</v>
      </c>
    </row>
    <row r="124" spans="1:2" x14ac:dyDescent="0.25">
      <c r="A124">
        <v>3</v>
      </c>
      <c r="B124" t="s">
        <v>1188</v>
      </c>
    </row>
    <row r="125" spans="1:2" x14ac:dyDescent="0.25">
      <c r="A125">
        <v>3</v>
      </c>
      <c r="B125" t="s">
        <v>98</v>
      </c>
    </row>
    <row r="126" spans="1:2" x14ac:dyDescent="0.25">
      <c r="A126">
        <v>3</v>
      </c>
      <c r="B126" t="s">
        <v>1153</v>
      </c>
    </row>
    <row r="127" spans="1:2" x14ac:dyDescent="0.25">
      <c r="A127">
        <v>3</v>
      </c>
      <c r="B127" t="s">
        <v>90</v>
      </c>
    </row>
    <row r="128" spans="1:2" x14ac:dyDescent="0.25">
      <c r="A128">
        <v>3</v>
      </c>
      <c r="B128" t="s">
        <v>1130</v>
      </c>
    </row>
    <row r="129" spans="1:2" x14ac:dyDescent="0.25">
      <c r="A129">
        <v>3</v>
      </c>
      <c r="B129" t="s">
        <v>76</v>
      </c>
    </row>
    <row r="130" spans="1:2" x14ac:dyDescent="0.25">
      <c r="A130">
        <v>3</v>
      </c>
      <c r="B130" t="s">
        <v>123</v>
      </c>
    </row>
    <row r="131" spans="1:2" x14ac:dyDescent="0.25">
      <c r="A131">
        <v>3</v>
      </c>
      <c r="B131" t="s">
        <v>1189</v>
      </c>
    </row>
    <row r="132" spans="1:2" x14ac:dyDescent="0.25">
      <c r="A132">
        <v>4</v>
      </c>
      <c r="B132" t="s">
        <v>1190</v>
      </c>
    </row>
    <row r="133" spans="1:2" x14ac:dyDescent="0.25">
      <c r="A133">
        <v>4</v>
      </c>
      <c r="B133" t="s">
        <v>1191</v>
      </c>
    </row>
    <row r="134" spans="1:2" x14ac:dyDescent="0.25">
      <c r="A134">
        <v>4</v>
      </c>
      <c r="B134" t="s">
        <v>1192</v>
      </c>
    </row>
    <row r="135" spans="1:2" x14ac:dyDescent="0.25">
      <c r="A135">
        <v>4</v>
      </c>
      <c r="B135" t="s">
        <v>1193</v>
      </c>
    </row>
    <row r="136" spans="1:2" x14ac:dyDescent="0.25">
      <c r="A136">
        <v>4</v>
      </c>
      <c r="B136" t="s">
        <v>61</v>
      </c>
    </row>
    <row r="137" spans="1:2" x14ac:dyDescent="0.25">
      <c r="A137">
        <v>4</v>
      </c>
      <c r="B137" t="s">
        <v>1136</v>
      </c>
    </row>
    <row r="138" spans="1:2" x14ac:dyDescent="0.25">
      <c r="A138">
        <v>4</v>
      </c>
      <c r="B138" t="s">
        <v>1145</v>
      </c>
    </row>
    <row r="139" spans="1:2" x14ac:dyDescent="0.25">
      <c r="A139">
        <v>4</v>
      </c>
      <c r="B139" t="s">
        <v>1118</v>
      </c>
    </row>
    <row r="140" spans="1:2" x14ac:dyDescent="0.25">
      <c r="A140">
        <v>4</v>
      </c>
      <c r="B140" t="s">
        <v>1128</v>
      </c>
    </row>
    <row r="141" spans="1:2" x14ac:dyDescent="0.25">
      <c r="A141">
        <v>4</v>
      </c>
      <c r="B141" t="s">
        <v>1194</v>
      </c>
    </row>
    <row r="142" spans="1:2" x14ac:dyDescent="0.25">
      <c r="A142">
        <v>4</v>
      </c>
      <c r="B142" t="s">
        <v>1195</v>
      </c>
    </row>
    <row r="143" spans="1:2" x14ac:dyDescent="0.25">
      <c r="A143">
        <v>4</v>
      </c>
      <c r="B143" t="s">
        <v>1075</v>
      </c>
    </row>
    <row r="144" spans="1:2" x14ac:dyDescent="0.25">
      <c r="A144">
        <v>4</v>
      </c>
      <c r="B144" t="s">
        <v>1070</v>
      </c>
    </row>
    <row r="145" spans="1:2" x14ac:dyDescent="0.25">
      <c r="A145">
        <v>4</v>
      </c>
      <c r="B145" t="s">
        <v>1196</v>
      </c>
    </row>
    <row r="146" spans="1:2" x14ac:dyDescent="0.25">
      <c r="A146">
        <v>4</v>
      </c>
      <c r="B146" t="s">
        <v>1142</v>
      </c>
    </row>
    <row r="147" spans="1:2" x14ac:dyDescent="0.25">
      <c r="A147">
        <v>4</v>
      </c>
      <c r="B147" t="s">
        <v>1197</v>
      </c>
    </row>
    <row r="148" spans="1:2" x14ac:dyDescent="0.25">
      <c r="A148">
        <v>4</v>
      </c>
      <c r="B148" t="s">
        <v>1072</v>
      </c>
    </row>
    <row r="149" spans="1:2" x14ac:dyDescent="0.25">
      <c r="A149">
        <v>4</v>
      </c>
      <c r="B149" t="s">
        <v>1198</v>
      </c>
    </row>
    <row r="150" spans="1:2" x14ac:dyDescent="0.25">
      <c r="A150">
        <v>4</v>
      </c>
      <c r="B150" s="2" t="s">
        <v>83</v>
      </c>
    </row>
    <row r="151" spans="1:2" x14ac:dyDescent="0.25">
      <c r="A151">
        <v>5</v>
      </c>
      <c r="B151" t="s">
        <v>1199</v>
      </c>
    </row>
    <row r="152" spans="1:2" x14ac:dyDescent="0.25">
      <c r="A152">
        <v>5</v>
      </c>
      <c r="B152" t="s">
        <v>1200</v>
      </c>
    </row>
    <row r="153" spans="1:2" x14ac:dyDescent="0.25">
      <c r="A153">
        <v>5</v>
      </c>
      <c r="B153" t="s">
        <v>1201</v>
      </c>
    </row>
    <row r="154" spans="1:2" x14ac:dyDescent="0.25">
      <c r="A154">
        <v>5</v>
      </c>
      <c r="B154" t="s">
        <v>1202</v>
      </c>
    </row>
    <row r="155" spans="1:2" x14ac:dyDescent="0.25">
      <c r="A155">
        <v>5</v>
      </c>
      <c r="B155" t="s">
        <v>73</v>
      </c>
    </row>
    <row r="156" spans="1:2" x14ac:dyDescent="0.25">
      <c r="A156">
        <v>5</v>
      </c>
      <c r="B156" t="s">
        <v>74</v>
      </c>
    </row>
    <row r="157" spans="1:2" x14ac:dyDescent="0.25">
      <c r="A157">
        <v>5</v>
      </c>
      <c r="B157" t="s">
        <v>1203</v>
      </c>
    </row>
    <row r="158" spans="1:2" x14ac:dyDescent="0.25">
      <c r="A158">
        <v>5</v>
      </c>
      <c r="B158" t="s">
        <v>1204</v>
      </c>
    </row>
    <row r="159" spans="1:2" x14ac:dyDescent="0.25">
      <c r="A159">
        <v>5</v>
      </c>
      <c r="B159" t="s">
        <v>1071</v>
      </c>
    </row>
    <row r="160" spans="1:2" x14ac:dyDescent="0.25">
      <c r="A160">
        <v>5</v>
      </c>
      <c r="B160" t="s">
        <v>1081</v>
      </c>
    </row>
    <row r="161" spans="1:2" x14ac:dyDescent="0.25">
      <c r="A161">
        <v>5</v>
      </c>
      <c r="B161" t="s">
        <v>1151</v>
      </c>
    </row>
    <row r="162" spans="1:2" x14ac:dyDescent="0.25">
      <c r="A162">
        <v>5</v>
      </c>
      <c r="B162" t="s">
        <v>1205</v>
      </c>
    </row>
    <row r="163" spans="1:2" x14ac:dyDescent="0.25">
      <c r="A163">
        <v>5</v>
      </c>
      <c r="B163" t="s">
        <v>67</v>
      </c>
    </row>
    <row r="164" spans="1:2" x14ac:dyDescent="0.25">
      <c r="A164">
        <v>5</v>
      </c>
      <c r="B164" t="s">
        <v>1206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7" workbookViewId="0">
      <selection activeCell="B2" sqref="B2:B42"/>
    </sheetView>
  </sheetViews>
  <sheetFormatPr baseColWidth="10" defaultColWidth="9.28515625" defaultRowHeight="15" x14ac:dyDescent="0.25"/>
  <cols>
    <col min="1" max="1" width="23.28515625" customWidth="1"/>
  </cols>
  <sheetData>
    <row r="1" spans="1:2" x14ac:dyDescent="0.25">
      <c r="A1" t="s">
        <v>137</v>
      </c>
      <c r="B1" s="2" t="s">
        <v>141</v>
      </c>
    </row>
    <row r="2" spans="1:2" x14ac:dyDescent="0.25">
      <c r="A2" t="s">
        <v>1070</v>
      </c>
      <c r="B2">
        <v>1</v>
      </c>
    </row>
    <row r="3" spans="1:2" x14ac:dyDescent="0.25">
      <c r="A3" t="s">
        <v>1151</v>
      </c>
      <c r="B3">
        <v>1</v>
      </c>
    </row>
    <row r="4" spans="1:2" x14ac:dyDescent="0.25">
      <c r="A4" t="s">
        <v>123</v>
      </c>
      <c r="B4">
        <v>1</v>
      </c>
    </row>
    <row r="5" spans="1:2" x14ac:dyDescent="0.25">
      <c r="A5" t="s">
        <v>1059</v>
      </c>
      <c r="B5">
        <v>1</v>
      </c>
    </row>
    <row r="6" spans="1:2" x14ac:dyDescent="0.25">
      <c r="A6" t="s">
        <v>1060</v>
      </c>
      <c r="B6">
        <v>1</v>
      </c>
    </row>
    <row r="7" spans="1:2" x14ac:dyDescent="0.25">
      <c r="A7" t="s">
        <v>68</v>
      </c>
      <c r="B7">
        <v>1</v>
      </c>
    </row>
    <row r="8" spans="1:2" x14ac:dyDescent="0.25">
      <c r="A8" t="s">
        <v>69</v>
      </c>
      <c r="B8">
        <v>1</v>
      </c>
    </row>
    <row r="9" spans="1:2" x14ac:dyDescent="0.25">
      <c r="A9" t="s">
        <v>1082</v>
      </c>
      <c r="B9">
        <v>1</v>
      </c>
    </row>
    <row r="10" spans="1:2" x14ac:dyDescent="0.25">
      <c r="A10" t="s">
        <v>72</v>
      </c>
      <c r="B10">
        <v>1</v>
      </c>
    </row>
    <row r="11" spans="1:2" x14ac:dyDescent="0.25">
      <c r="A11" t="s">
        <v>79</v>
      </c>
      <c r="B11">
        <v>1</v>
      </c>
    </row>
    <row r="12" spans="1:2" x14ac:dyDescent="0.25">
      <c r="A12" t="s">
        <v>1222</v>
      </c>
      <c r="B12">
        <v>1</v>
      </c>
    </row>
    <row r="13" spans="1:2" x14ac:dyDescent="0.25">
      <c r="A13" t="s">
        <v>1154</v>
      </c>
      <c r="B13">
        <v>1</v>
      </c>
    </row>
    <row r="14" spans="1:2" x14ac:dyDescent="0.25">
      <c r="A14" t="s">
        <v>1137</v>
      </c>
      <c r="B14">
        <v>1</v>
      </c>
    </row>
    <row r="15" spans="1:2" x14ac:dyDescent="0.25">
      <c r="A15" t="s">
        <v>1062</v>
      </c>
      <c r="B15">
        <v>1</v>
      </c>
    </row>
    <row r="16" spans="1:2" x14ac:dyDescent="0.25">
      <c r="A16" t="s">
        <v>82</v>
      </c>
      <c r="B16">
        <v>1</v>
      </c>
    </row>
    <row r="17" spans="1:2" x14ac:dyDescent="0.25">
      <c r="A17" t="s">
        <v>1170</v>
      </c>
      <c r="B17">
        <v>1</v>
      </c>
    </row>
    <row r="18" spans="1:2" x14ac:dyDescent="0.25">
      <c r="A18" t="s">
        <v>1123</v>
      </c>
      <c r="B18">
        <v>1</v>
      </c>
    </row>
    <row r="19" spans="1:2" x14ac:dyDescent="0.25">
      <c r="A19" t="s">
        <v>1177</v>
      </c>
      <c r="B19">
        <v>1</v>
      </c>
    </row>
    <row r="20" spans="1:2" x14ac:dyDescent="0.25">
      <c r="A20" t="s">
        <v>1224</v>
      </c>
      <c r="B20">
        <v>1</v>
      </c>
    </row>
    <row r="21" spans="1:2" x14ac:dyDescent="0.25">
      <c r="A21" t="s">
        <v>87</v>
      </c>
      <c r="B21">
        <v>1</v>
      </c>
    </row>
    <row r="22" spans="1:2" x14ac:dyDescent="0.25">
      <c r="A22" t="s">
        <v>88</v>
      </c>
      <c r="B22">
        <v>1</v>
      </c>
    </row>
    <row r="23" spans="1:2" x14ac:dyDescent="0.25">
      <c r="A23" t="s">
        <v>92</v>
      </c>
      <c r="B23">
        <v>1</v>
      </c>
    </row>
    <row r="24" spans="1:2" x14ac:dyDescent="0.25">
      <c r="A24" t="s">
        <v>1083</v>
      </c>
      <c r="B24">
        <v>1</v>
      </c>
    </row>
    <row r="25" spans="1:2" x14ac:dyDescent="0.25">
      <c r="A25" t="s">
        <v>93</v>
      </c>
      <c r="B25">
        <v>1</v>
      </c>
    </row>
    <row r="26" spans="1:2" x14ac:dyDescent="0.25">
      <c r="A26" t="s">
        <v>113</v>
      </c>
      <c r="B26">
        <v>1</v>
      </c>
    </row>
    <row r="27" spans="1:2" x14ac:dyDescent="0.25">
      <c r="A27" t="s">
        <v>1078</v>
      </c>
      <c r="B27">
        <v>1</v>
      </c>
    </row>
    <row r="28" spans="1:2" x14ac:dyDescent="0.25">
      <c r="A28" t="s">
        <v>98</v>
      </c>
      <c r="B28">
        <v>1</v>
      </c>
    </row>
    <row r="29" spans="1:2" x14ac:dyDescent="0.25">
      <c r="A29" t="s">
        <v>1115</v>
      </c>
      <c r="B29">
        <v>1</v>
      </c>
    </row>
    <row r="30" spans="1:2" x14ac:dyDescent="0.25">
      <c r="A30" t="s">
        <v>99</v>
      </c>
      <c r="B30">
        <v>1</v>
      </c>
    </row>
    <row r="31" spans="1:2" x14ac:dyDescent="0.25">
      <c r="A31" t="s">
        <v>1065</v>
      </c>
      <c r="B31">
        <v>1</v>
      </c>
    </row>
    <row r="32" spans="1:2" x14ac:dyDescent="0.25">
      <c r="A32" t="s">
        <v>1079</v>
      </c>
      <c r="B32">
        <v>1</v>
      </c>
    </row>
    <row r="33" spans="1:2" x14ac:dyDescent="0.25">
      <c r="A33" t="s">
        <v>1080</v>
      </c>
      <c r="B33">
        <v>1</v>
      </c>
    </row>
    <row r="34" spans="1:2" x14ac:dyDescent="0.25">
      <c r="A34" t="s">
        <v>1067</v>
      </c>
      <c r="B34">
        <v>1</v>
      </c>
    </row>
    <row r="35" spans="1:2" x14ac:dyDescent="0.25">
      <c r="A35" t="s">
        <v>103</v>
      </c>
      <c r="B35">
        <v>1</v>
      </c>
    </row>
    <row r="36" spans="1:2" x14ac:dyDescent="0.25">
      <c r="A36" t="s">
        <v>1162</v>
      </c>
      <c r="B36">
        <v>1</v>
      </c>
    </row>
    <row r="37" spans="1:2" x14ac:dyDescent="0.25">
      <c r="A37" t="s">
        <v>1135</v>
      </c>
      <c r="B37">
        <v>1</v>
      </c>
    </row>
    <row r="38" spans="1:2" x14ac:dyDescent="0.25">
      <c r="A38" t="s">
        <v>1122</v>
      </c>
      <c r="B38">
        <v>1</v>
      </c>
    </row>
    <row r="39" spans="1:2" x14ac:dyDescent="0.25">
      <c r="A39" t="s">
        <v>1086</v>
      </c>
      <c r="B39">
        <v>1</v>
      </c>
    </row>
    <row r="40" spans="1:2" x14ac:dyDescent="0.25">
      <c r="A40" t="s">
        <v>1068</v>
      </c>
      <c r="B40">
        <v>1</v>
      </c>
    </row>
    <row r="41" spans="1:2" x14ac:dyDescent="0.25">
      <c r="A41" t="s">
        <v>1069</v>
      </c>
      <c r="B41">
        <v>1</v>
      </c>
    </row>
    <row r="42" spans="1:2" x14ac:dyDescent="0.25">
      <c r="A42" t="s">
        <v>1199</v>
      </c>
      <c r="B42">
        <v>1</v>
      </c>
    </row>
  </sheetData>
  <sortState ref="A2:E42">
    <sortCondition ref="A2:A4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>
      <selection activeCell="I22" sqref="I22"/>
    </sheetView>
  </sheetViews>
  <sheetFormatPr baseColWidth="10" defaultColWidth="9.28515625" defaultRowHeight="15" x14ac:dyDescent="0.25"/>
  <cols>
    <col min="1" max="1" width="12.42578125" bestFit="1" customWidth="1"/>
    <col min="2" max="2" width="39.28515625" bestFit="1" customWidth="1"/>
  </cols>
  <sheetData>
    <row r="1" spans="1:2" x14ac:dyDescent="0.25">
      <c r="A1" t="s">
        <v>56</v>
      </c>
      <c r="B1" t="s">
        <v>57</v>
      </c>
    </row>
    <row r="2" spans="1:2" x14ac:dyDescent="0.25">
      <c r="A2">
        <v>2</v>
      </c>
      <c r="B2" t="s">
        <v>1115</v>
      </c>
    </row>
    <row r="3" spans="1:2" x14ac:dyDescent="0.25">
      <c r="A3">
        <v>1</v>
      </c>
      <c r="B3" t="s">
        <v>1134</v>
      </c>
    </row>
    <row r="4" spans="1:2" x14ac:dyDescent="0.25">
      <c r="A4">
        <v>3</v>
      </c>
      <c r="B4" t="s">
        <v>1077</v>
      </c>
    </row>
    <row r="5" spans="1:2" x14ac:dyDescent="0.25">
      <c r="A5">
        <v>4</v>
      </c>
      <c r="B5" t="s">
        <v>1176</v>
      </c>
    </row>
    <row r="6" spans="1:2" x14ac:dyDescent="0.25">
      <c r="A6">
        <v>3</v>
      </c>
      <c r="B6" t="s">
        <v>1191</v>
      </c>
    </row>
    <row r="7" spans="1:2" x14ac:dyDescent="0.25">
      <c r="A7">
        <v>5</v>
      </c>
      <c r="B7" t="s">
        <v>1239</v>
      </c>
    </row>
    <row r="8" spans="1:2" x14ac:dyDescent="0.25">
      <c r="A8">
        <v>3</v>
      </c>
      <c r="B8" t="s">
        <v>1135</v>
      </c>
    </row>
    <row r="9" spans="1:2" x14ac:dyDescent="0.25">
      <c r="A9">
        <v>1</v>
      </c>
      <c r="B9" t="s">
        <v>104</v>
      </c>
    </row>
    <row r="10" spans="1:2" x14ac:dyDescent="0.25">
      <c r="A10">
        <v>4</v>
      </c>
      <c r="B10" t="s">
        <v>79</v>
      </c>
    </row>
    <row r="11" spans="1:2" x14ac:dyDescent="0.25">
      <c r="A11">
        <v>5</v>
      </c>
      <c r="B11" t="s">
        <v>1074</v>
      </c>
    </row>
    <row r="12" spans="1:2" x14ac:dyDescent="0.25">
      <c r="A12">
        <v>2</v>
      </c>
      <c r="B12" t="s">
        <v>1185</v>
      </c>
    </row>
    <row r="13" spans="1:2" x14ac:dyDescent="0.25">
      <c r="A13">
        <v>2</v>
      </c>
      <c r="B13" t="s">
        <v>1201</v>
      </c>
    </row>
    <row r="14" spans="1:2" x14ac:dyDescent="0.25">
      <c r="A14">
        <v>3</v>
      </c>
      <c r="B14" t="s">
        <v>1193</v>
      </c>
    </row>
    <row r="15" spans="1:2" x14ac:dyDescent="0.25">
      <c r="A15">
        <v>5</v>
      </c>
      <c r="B15" t="s">
        <v>1240</v>
      </c>
    </row>
    <row r="16" spans="1:2" x14ac:dyDescent="0.25">
      <c r="A16">
        <v>1</v>
      </c>
      <c r="B16" t="s">
        <v>66</v>
      </c>
    </row>
    <row r="17" spans="1:2" x14ac:dyDescent="0.25">
      <c r="A17">
        <v>4</v>
      </c>
      <c r="B17" t="s">
        <v>1186</v>
      </c>
    </row>
    <row r="18" spans="1:2" x14ac:dyDescent="0.25">
      <c r="A18">
        <v>5</v>
      </c>
      <c r="B18" t="s">
        <v>127</v>
      </c>
    </row>
    <row r="19" spans="1:2" x14ac:dyDescent="0.25">
      <c r="A19">
        <v>3</v>
      </c>
      <c r="B19" t="s">
        <v>1241</v>
      </c>
    </row>
    <row r="20" spans="1:2" x14ac:dyDescent="0.25">
      <c r="A20">
        <v>2</v>
      </c>
      <c r="B20" t="s">
        <v>73</v>
      </c>
    </row>
    <row r="21" spans="1:2" x14ac:dyDescent="0.25">
      <c r="A21">
        <v>1</v>
      </c>
      <c r="B21" t="s">
        <v>1117</v>
      </c>
    </row>
    <row r="22" spans="1:2" x14ac:dyDescent="0.25">
      <c r="A22">
        <v>1</v>
      </c>
      <c r="B22" t="s">
        <v>1116</v>
      </c>
    </row>
    <row r="23" spans="1:2" x14ac:dyDescent="0.25">
      <c r="A23">
        <v>2</v>
      </c>
      <c r="B23" t="s">
        <v>100</v>
      </c>
    </row>
    <row r="24" spans="1:2" x14ac:dyDescent="0.25">
      <c r="A24">
        <v>3</v>
      </c>
      <c r="B24" t="s">
        <v>1125</v>
      </c>
    </row>
    <row r="25" spans="1:2" x14ac:dyDescent="0.25">
      <c r="A25">
        <v>1</v>
      </c>
      <c r="B25" t="s">
        <v>68</v>
      </c>
    </row>
    <row r="26" spans="1:2" x14ac:dyDescent="0.25">
      <c r="B26" t="s">
        <v>1206</v>
      </c>
    </row>
    <row r="27" spans="1:2" x14ac:dyDescent="0.25">
      <c r="A27">
        <v>3</v>
      </c>
      <c r="B27" t="s">
        <v>1124</v>
      </c>
    </row>
    <row r="28" spans="1:2" x14ac:dyDescent="0.25">
      <c r="A28">
        <v>5</v>
      </c>
      <c r="B28" t="s">
        <v>1146</v>
      </c>
    </row>
    <row r="29" spans="1:2" x14ac:dyDescent="0.25">
      <c r="A29">
        <v>1</v>
      </c>
      <c r="B29" t="s">
        <v>72</v>
      </c>
    </row>
    <row r="30" spans="1:2" x14ac:dyDescent="0.25">
      <c r="A30">
        <v>2</v>
      </c>
      <c r="B30" t="s">
        <v>82</v>
      </c>
    </row>
    <row r="31" spans="1:2" x14ac:dyDescent="0.25">
      <c r="A31">
        <v>3</v>
      </c>
      <c r="B31" t="s">
        <v>1145</v>
      </c>
    </row>
    <row r="32" spans="1:2" x14ac:dyDescent="0.25">
      <c r="A32">
        <v>3</v>
      </c>
      <c r="B32" t="s">
        <v>74</v>
      </c>
    </row>
    <row r="33" spans="1:2" x14ac:dyDescent="0.25">
      <c r="A33">
        <v>1</v>
      </c>
      <c r="B33" t="s">
        <v>92</v>
      </c>
    </row>
    <row r="34" spans="1:2" x14ac:dyDescent="0.25">
      <c r="A34">
        <v>5</v>
      </c>
      <c r="B34" t="s">
        <v>1148</v>
      </c>
    </row>
    <row r="35" spans="1:2" x14ac:dyDescent="0.25">
      <c r="A35">
        <v>2</v>
      </c>
      <c r="B35" t="s">
        <v>88</v>
      </c>
    </row>
    <row r="36" spans="1:2" x14ac:dyDescent="0.25">
      <c r="A36">
        <v>3</v>
      </c>
      <c r="B36" t="s">
        <v>1118</v>
      </c>
    </row>
    <row r="37" spans="1:2" x14ac:dyDescent="0.25">
      <c r="A37">
        <v>2</v>
      </c>
      <c r="B37" t="s">
        <v>1126</v>
      </c>
    </row>
    <row r="38" spans="1:2" x14ac:dyDescent="0.25">
      <c r="A38">
        <v>3</v>
      </c>
      <c r="B38" t="s">
        <v>1242</v>
      </c>
    </row>
    <row r="39" spans="1:2" x14ac:dyDescent="0.25">
      <c r="A39">
        <v>1</v>
      </c>
      <c r="B39" t="s">
        <v>119</v>
      </c>
    </row>
    <row r="40" spans="1:2" x14ac:dyDescent="0.25">
      <c r="A40">
        <v>5</v>
      </c>
      <c r="B40" t="s">
        <v>1195</v>
      </c>
    </row>
    <row r="41" spans="1:2" x14ac:dyDescent="0.25">
      <c r="A41">
        <v>3</v>
      </c>
      <c r="B41" t="s">
        <v>1243</v>
      </c>
    </row>
    <row r="42" spans="1:2" x14ac:dyDescent="0.25">
      <c r="A42">
        <v>2</v>
      </c>
      <c r="B42" t="s">
        <v>80</v>
      </c>
    </row>
    <row r="43" spans="1:2" x14ac:dyDescent="0.25">
      <c r="A43">
        <v>3</v>
      </c>
      <c r="B43" t="s">
        <v>1244</v>
      </c>
    </row>
    <row r="44" spans="1:2" x14ac:dyDescent="0.25">
      <c r="A44">
        <v>5</v>
      </c>
      <c r="B44" t="s">
        <v>1245</v>
      </c>
    </row>
    <row r="45" spans="1:2" x14ac:dyDescent="0.25">
      <c r="A45">
        <v>4</v>
      </c>
      <c r="B45" t="s">
        <v>1180</v>
      </c>
    </row>
    <row r="46" spans="1:2" x14ac:dyDescent="0.25">
      <c r="A46">
        <v>1</v>
      </c>
      <c r="B46" t="s">
        <v>64</v>
      </c>
    </row>
    <row r="47" spans="1:2" x14ac:dyDescent="0.25">
      <c r="A47">
        <v>4</v>
      </c>
      <c r="B47" t="s">
        <v>1246</v>
      </c>
    </row>
    <row r="48" spans="1:2" x14ac:dyDescent="0.25">
      <c r="A48">
        <v>5</v>
      </c>
      <c r="B48" t="s">
        <v>1247</v>
      </c>
    </row>
    <row r="49" spans="1:2" x14ac:dyDescent="0.25">
      <c r="A49">
        <v>3</v>
      </c>
      <c r="B49" t="s">
        <v>1187</v>
      </c>
    </row>
    <row r="50" spans="1:2" x14ac:dyDescent="0.25">
      <c r="A50">
        <v>1</v>
      </c>
      <c r="B50" t="s">
        <v>105</v>
      </c>
    </row>
    <row r="51" spans="1:2" x14ac:dyDescent="0.25">
      <c r="A51">
        <v>2</v>
      </c>
      <c r="B51" t="s">
        <v>1120</v>
      </c>
    </row>
    <row r="52" spans="1:2" x14ac:dyDescent="0.25">
      <c r="A52">
        <v>2</v>
      </c>
      <c r="B52" t="s">
        <v>1141</v>
      </c>
    </row>
    <row r="53" spans="1:2" x14ac:dyDescent="0.25">
      <c r="A53">
        <v>3</v>
      </c>
      <c r="B53" t="s">
        <v>1188</v>
      </c>
    </row>
    <row r="54" spans="1:2" x14ac:dyDescent="0.25">
      <c r="A54">
        <v>4</v>
      </c>
      <c r="B54" t="s">
        <v>1248</v>
      </c>
    </row>
    <row r="55" spans="1:2" x14ac:dyDescent="0.25">
      <c r="A55">
        <v>1</v>
      </c>
      <c r="B55" t="s">
        <v>93</v>
      </c>
    </row>
    <row r="56" spans="1:2" x14ac:dyDescent="0.25">
      <c r="A56">
        <v>1</v>
      </c>
      <c r="B56" t="s">
        <v>77</v>
      </c>
    </row>
    <row r="57" spans="1:2" x14ac:dyDescent="0.25">
      <c r="A57">
        <v>1</v>
      </c>
      <c r="B57" t="s">
        <v>70</v>
      </c>
    </row>
    <row r="58" spans="1:2" x14ac:dyDescent="0.25">
      <c r="A58">
        <v>1</v>
      </c>
      <c r="B58" t="s">
        <v>1071</v>
      </c>
    </row>
    <row r="59" spans="1:2" x14ac:dyDescent="0.25">
      <c r="A59">
        <v>2</v>
      </c>
      <c r="B59" t="s">
        <v>94</v>
      </c>
    </row>
    <row r="60" spans="1:2" x14ac:dyDescent="0.25">
      <c r="A60">
        <v>1</v>
      </c>
      <c r="B60" t="s">
        <v>98</v>
      </c>
    </row>
    <row r="61" spans="1:2" x14ac:dyDescent="0.25">
      <c r="A61">
        <v>3</v>
      </c>
      <c r="B61" t="s">
        <v>1197</v>
      </c>
    </row>
    <row r="62" spans="1:2" x14ac:dyDescent="0.25">
      <c r="A62">
        <v>2</v>
      </c>
      <c r="B62" t="s">
        <v>1249</v>
      </c>
    </row>
    <row r="63" spans="1:2" x14ac:dyDescent="0.25">
      <c r="A63">
        <v>1</v>
      </c>
      <c r="B63" t="s">
        <v>71</v>
      </c>
    </row>
    <row r="64" spans="1:2" x14ac:dyDescent="0.25">
      <c r="A64">
        <v>5</v>
      </c>
      <c r="B64" t="s">
        <v>1250</v>
      </c>
    </row>
    <row r="65" spans="1:2" x14ac:dyDescent="0.25">
      <c r="A65">
        <v>3</v>
      </c>
      <c r="B65" t="s">
        <v>1251</v>
      </c>
    </row>
    <row r="66" spans="1:2" x14ac:dyDescent="0.25">
      <c r="A66">
        <v>4</v>
      </c>
      <c r="B66" t="s">
        <v>1154</v>
      </c>
    </row>
    <row r="67" spans="1:2" x14ac:dyDescent="0.25">
      <c r="A67">
        <v>4</v>
      </c>
      <c r="B67" t="s">
        <v>90</v>
      </c>
    </row>
    <row r="68" spans="1:2" x14ac:dyDescent="0.25">
      <c r="A68">
        <v>3</v>
      </c>
      <c r="B68" t="s">
        <v>67</v>
      </c>
    </row>
    <row r="69" spans="1:2" x14ac:dyDescent="0.25">
      <c r="A69">
        <v>1</v>
      </c>
      <c r="B69" t="s">
        <v>1122</v>
      </c>
    </row>
    <row r="70" spans="1:2" x14ac:dyDescent="0.25">
      <c r="A70">
        <v>5</v>
      </c>
      <c r="B70" t="s">
        <v>1072</v>
      </c>
    </row>
    <row r="71" spans="1:2" x14ac:dyDescent="0.25">
      <c r="A71">
        <v>3</v>
      </c>
      <c r="B71" t="s">
        <v>1130</v>
      </c>
    </row>
    <row r="72" spans="1:2" x14ac:dyDescent="0.25">
      <c r="A72">
        <v>2</v>
      </c>
      <c r="B72" t="s">
        <v>81</v>
      </c>
    </row>
    <row r="73" spans="1:2" x14ac:dyDescent="0.25">
      <c r="A73">
        <v>2</v>
      </c>
      <c r="B73" t="s">
        <v>1078</v>
      </c>
    </row>
    <row r="74" spans="1:2" x14ac:dyDescent="0.25">
      <c r="A74">
        <v>1</v>
      </c>
      <c r="B74" t="s">
        <v>91</v>
      </c>
    </row>
    <row r="75" spans="1:2" x14ac:dyDescent="0.25">
      <c r="A75">
        <v>4</v>
      </c>
      <c r="B75" t="s">
        <v>76</v>
      </c>
    </row>
    <row r="76" spans="1:2" x14ac:dyDescent="0.25">
      <c r="A76">
        <v>5</v>
      </c>
      <c r="B76" t="s">
        <v>1252</v>
      </c>
    </row>
    <row r="77" spans="1:2" x14ac:dyDescent="0.25">
      <c r="A77">
        <v>3</v>
      </c>
      <c r="B77" t="s">
        <v>1189</v>
      </c>
    </row>
    <row r="78" spans="1:2" x14ac:dyDescent="0.25">
      <c r="A78">
        <v>2</v>
      </c>
      <c r="B78" t="s">
        <v>123</v>
      </c>
    </row>
    <row r="79" spans="1:2" x14ac:dyDescent="0.25">
      <c r="A79">
        <v>1</v>
      </c>
      <c r="B79" t="s">
        <v>1132</v>
      </c>
    </row>
    <row r="80" spans="1:2" x14ac:dyDescent="0.25">
      <c r="A80">
        <v>5</v>
      </c>
      <c r="B80" t="s">
        <v>1082</v>
      </c>
    </row>
    <row r="81" spans="1:2" x14ac:dyDescent="0.25">
      <c r="A81">
        <v>2</v>
      </c>
      <c r="B81" t="s">
        <v>1253</v>
      </c>
    </row>
    <row r="82" spans="1:2" x14ac:dyDescent="0.25">
      <c r="A82">
        <v>3</v>
      </c>
      <c r="B82" t="s">
        <v>1098</v>
      </c>
    </row>
    <row r="83" spans="1:2" x14ac:dyDescent="0.25">
      <c r="A83">
        <v>4</v>
      </c>
      <c r="B83" t="s">
        <v>1099</v>
      </c>
    </row>
    <row r="84" spans="1:2" x14ac:dyDescent="0.25">
      <c r="A84">
        <v>1</v>
      </c>
      <c r="B84" t="s">
        <v>62</v>
      </c>
    </row>
    <row r="85" spans="1:2" x14ac:dyDescent="0.25">
      <c r="A85">
        <v>4</v>
      </c>
      <c r="B85" t="s">
        <v>1101</v>
      </c>
    </row>
    <row r="86" spans="1:2" x14ac:dyDescent="0.25">
      <c r="A86">
        <v>5</v>
      </c>
      <c r="B86" t="s">
        <v>1254</v>
      </c>
    </row>
    <row r="87" spans="1:2" x14ac:dyDescent="0.25">
      <c r="A87">
        <v>3</v>
      </c>
      <c r="B87" t="s">
        <v>1088</v>
      </c>
    </row>
    <row r="88" spans="1:2" x14ac:dyDescent="0.25">
      <c r="A88">
        <v>1</v>
      </c>
      <c r="B88" t="s">
        <v>1061</v>
      </c>
    </row>
    <row r="89" spans="1:2" x14ac:dyDescent="0.25">
      <c r="A89">
        <v>2</v>
      </c>
      <c r="B89" t="s">
        <v>1068</v>
      </c>
    </row>
    <row r="90" spans="1:2" x14ac:dyDescent="0.25">
      <c r="A90">
        <v>4</v>
      </c>
      <c r="B90" t="s">
        <v>1062</v>
      </c>
    </row>
    <row r="91" spans="1:2" x14ac:dyDescent="0.25">
      <c r="A91">
        <v>1</v>
      </c>
      <c r="B91" t="s">
        <v>1089</v>
      </c>
    </row>
    <row r="92" spans="1:2" x14ac:dyDescent="0.25">
      <c r="A92">
        <v>2</v>
      </c>
      <c r="B92" t="s">
        <v>58</v>
      </c>
    </row>
    <row r="93" spans="1:2" x14ac:dyDescent="0.25">
      <c r="A93">
        <v>5</v>
      </c>
      <c r="B93" t="s">
        <v>1090</v>
      </c>
    </row>
    <row r="94" spans="1:2" x14ac:dyDescent="0.25">
      <c r="A94">
        <v>3</v>
      </c>
      <c r="B94" t="s">
        <v>1102</v>
      </c>
    </row>
    <row r="95" spans="1:2" x14ac:dyDescent="0.25">
      <c r="A95">
        <v>2</v>
      </c>
      <c r="B95" t="s">
        <v>125</v>
      </c>
    </row>
    <row r="96" spans="1:2" x14ac:dyDescent="0.25">
      <c r="A96">
        <v>3</v>
      </c>
      <c r="B96" t="s">
        <v>87</v>
      </c>
    </row>
    <row r="97" spans="1:2" x14ac:dyDescent="0.25">
      <c r="A97">
        <v>1</v>
      </c>
      <c r="B97" t="s">
        <v>1059</v>
      </c>
    </row>
    <row r="98" spans="1:2" x14ac:dyDescent="0.25">
      <c r="A98">
        <v>2</v>
      </c>
      <c r="B98" t="s">
        <v>1103</v>
      </c>
    </row>
    <row r="99" spans="1:2" x14ac:dyDescent="0.25">
      <c r="A99">
        <v>1</v>
      </c>
      <c r="B99" t="s">
        <v>129</v>
      </c>
    </row>
    <row r="100" spans="1:2" x14ac:dyDescent="0.25">
      <c r="A100">
        <v>4</v>
      </c>
      <c r="B100" t="s">
        <v>1069</v>
      </c>
    </row>
    <row r="101" spans="1:2" x14ac:dyDescent="0.25">
      <c r="A101">
        <v>1</v>
      </c>
      <c r="B101" t="s">
        <v>1092</v>
      </c>
    </row>
    <row r="102" spans="1:2" x14ac:dyDescent="0.25">
      <c r="A102">
        <v>3</v>
      </c>
      <c r="B102" t="s">
        <v>1091</v>
      </c>
    </row>
    <row r="103" spans="1:2" x14ac:dyDescent="0.25">
      <c r="A103">
        <v>2</v>
      </c>
      <c r="B103" t="s">
        <v>115</v>
      </c>
    </row>
    <row r="104" spans="1:2" x14ac:dyDescent="0.25">
      <c r="A104">
        <v>3</v>
      </c>
      <c r="B104" t="s">
        <v>1060</v>
      </c>
    </row>
    <row r="105" spans="1:2" x14ac:dyDescent="0.25">
      <c r="A105">
        <v>3</v>
      </c>
      <c r="B105" t="s">
        <v>1169</v>
      </c>
    </row>
    <row r="106" spans="1:2" x14ac:dyDescent="0.25">
      <c r="A106">
        <v>2</v>
      </c>
      <c r="B106" t="s">
        <v>1255</v>
      </c>
    </row>
    <row r="107" spans="1:2" x14ac:dyDescent="0.25">
      <c r="A107">
        <v>3</v>
      </c>
      <c r="B107" t="s">
        <v>1162</v>
      </c>
    </row>
    <row r="108" spans="1:2" x14ac:dyDescent="0.25">
      <c r="A108">
        <v>1</v>
      </c>
      <c r="B108" t="s">
        <v>1256</v>
      </c>
    </row>
    <row r="109" spans="1:2" x14ac:dyDescent="0.25">
      <c r="A109">
        <v>3</v>
      </c>
      <c r="B109" t="s">
        <v>1113</v>
      </c>
    </row>
    <row r="110" spans="1:2" x14ac:dyDescent="0.25">
      <c r="A110">
        <v>3</v>
      </c>
      <c r="B110" t="s">
        <v>69</v>
      </c>
    </row>
    <row r="111" spans="1:2" x14ac:dyDescent="0.25">
      <c r="A111">
        <v>1</v>
      </c>
      <c r="B111" t="s">
        <v>65</v>
      </c>
    </row>
    <row r="112" spans="1:2" x14ac:dyDescent="0.25">
      <c r="A112">
        <v>5</v>
      </c>
      <c r="B112" t="s">
        <v>1257</v>
      </c>
    </row>
    <row r="113" spans="1:2" x14ac:dyDescent="0.25">
      <c r="A113">
        <v>2</v>
      </c>
      <c r="B113" t="s">
        <v>1106</v>
      </c>
    </row>
    <row r="114" spans="1:2" x14ac:dyDescent="0.25">
      <c r="A114">
        <v>2</v>
      </c>
      <c r="B114" t="s">
        <v>1104</v>
      </c>
    </row>
    <row r="115" spans="1:2" x14ac:dyDescent="0.25">
      <c r="A115">
        <v>4</v>
      </c>
      <c r="B115" t="s">
        <v>1065</v>
      </c>
    </row>
    <row r="116" spans="1:2" x14ac:dyDescent="0.25">
      <c r="A116">
        <v>1</v>
      </c>
      <c r="B116" t="s">
        <v>102</v>
      </c>
    </row>
    <row r="117" spans="1:2" x14ac:dyDescent="0.25">
      <c r="A117">
        <v>4</v>
      </c>
      <c r="B117" t="s">
        <v>1114</v>
      </c>
    </row>
    <row r="118" spans="1:2" x14ac:dyDescent="0.25">
      <c r="A118">
        <v>4</v>
      </c>
      <c r="B118" t="s">
        <v>1174</v>
      </c>
    </row>
    <row r="119" spans="1:2" x14ac:dyDescent="0.25">
      <c r="A119">
        <v>3</v>
      </c>
      <c r="B119" t="s">
        <v>1163</v>
      </c>
    </row>
    <row r="120" spans="1:2" x14ac:dyDescent="0.25">
      <c r="A120">
        <v>3</v>
      </c>
      <c r="B120" t="s">
        <v>1159</v>
      </c>
    </row>
    <row r="121" spans="1:2" x14ac:dyDescent="0.25">
      <c r="A121">
        <v>1</v>
      </c>
      <c r="B121" t="s">
        <v>106</v>
      </c>
    </row>
    <row r="122" spans="1:2" x14ac:dyDescent="0.25">
      <c r="A122">
        <v>2</v>
      </c>
      <c r="B122" t="s">
        <v>101</v>
      </c>
    </row>
    <row r="123" spans="1:2" x14ac:dyDescent="0.25">
      <c r="A123">
        <v>4</v>
      </c>
      <c r="B123" t="s">
        <v>107</v>
      </c>
    </row>
    <row r="124" spans="1:2" x14ac:dyDescent="0.25">
      <c r="A124">
        <v>2</v>
      </c>
      <c r="B124" t="s">
        <v>1095</v>
      </c>
    </row>
    <row r="125" spans="1:2" x14ac:dyDescent="0.25">
      <c r="A125">
        <v>2</v>
      </c>
      <c r="B125" t="s">
        <v>1170</v>
      </c>
    </row>
    <row r="126" spans="1:2" x14ac:dyDescent="0.25">
      <c r="A126">
        <v>3</v>
      </c>
      <c r="B126" t="s">
        <v>1094</v>
      </c>
    </row>
    <row r="127" spans="1:2" x14ac:dyDescent="0.25">
      <c r="A127">
        <v>1</v>
      </c>
      <c r="B127" t="s">
        <v>63</v>
      </c>
    </row>
    <row r="128" spans="1:2" x14ac:dyDescent="0.25">
      <c r="A128">
        <v>3</v>
      </c>
      <c r="B128" t="s">
        <v>1096</v>
      </c>
    </row>
    <row r="129" spans="1:2" x14ac:dyDescent="0.25">
      <c r="A129">
        <v>3</v>
      </c>
      <c r="B129" t="s">
        <v>1108</v>
      </c>
    </row>
    <row r="130" spans="1:2" x14ac:dyDescent="0.25">
      <c r="A130">
        <v>1</v>
      </c>
      <c r="B130" t="s">
        <v>1085</v>
      </c>
    </row>
    <row r="131" spans="1:2" x14ac:dyDescent="0.25">
      <c r="A131">
        <v>3</v>
      </c>
      <c r="B131" t="s">
        <v>84</v>
      </c>
    </row>
    <row r="132" spans="1:2" x14ac:dyDescent="0.25">
      <c r="A132">
        <v>2</v>
      </c>
      <c r="B132" t="s">
        <v>103</v>
      </c>
    </row>
    <row r="133" spans="1:2" x14ac:dyDescent="0.25">
      <c r="A133">
        <v>3</v>
      </c>
      <c r="B133" t="s">
        <v>95</v>
      </c>
    </row>
    <row r="134" spans="1:2" x14ac:dyDescent="0.25">
      <c r="A134">
        <v>3</v>
      </c>
      <c r="B134" t="s">
        <v>1160</v>
      </c>
    </row>
    <row r="135" spans="1:2" x14ac:dyDescent="0.25">
      <c r="A135">
        <v>3</v>
      </c>
      <c r="B135" t="s">
        <v>1161</v>
      </c>
    </row>
    <row r="136" spans="1:2" x14ac:dyDescent="0.25">
      <c r="A136">
        <v>2</v>
      </c>
      <c r="B136" t="s">
        <v>1110</v>
      </c>
    </row>
    <row r="137" spans="1:2" x14ac:dyDescent="0.25">
      <c r="A137">
        <v>1</v>
      </c>
      <c r="B137" t="s">
        <v>1155</v>
      </c>
    </row>
    <row r="150" spans="1:1" x14ac:dyDescent="0.25">
      <c r="A150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tabSelected="1" topLeftCell="B1" workbookViewId="0">
      <selection activeCell="R12" sqref="R12"/>
    </sheetView>
  </sheetViews>
  <sheetFormatPr baseColWidth="10" defaultRowHeight="15" x14ac:dyDescent="0.25"/>
  <cols>
    <col min="1" max="1" width="18.7109375" style="3" hidden="1" customWidth="1"/>
    <col min="2" max="2" width="28.28515625" style="3" bestFit="1" customWidth="1"/>
    <col min="3" max="3" width="21.5703125" style="3" bestFit="1" customWidth="1"/>
    <col min="4" max="4" width="5.5703125" style="3" bestFit="1" customWidth="1"/>
    <col min="5" max="5" width="42.42578125" style="3" customWidth="1"/>
    <col min="6" max="6" width="14.7109375" style="3" customWidth="1"/>
    <col min="7" max="10" width="7.7109375" style="3" customWidth="1"/>
    <col min="11" max="11" width="14.7109375" style="3" customWidth="1"/>
    <col min="12" max="13" width="7.7109375" style="3" customWidth="1"/>
    <col min="14" max="14" width="14.7109375" style="3" customWidth="1"/>
    <col min="15" max="17" width="16.7109375" style="3" customWidth="1"/>
    <col min="18" max="16384" width="11.42578125" style="3"/>
  </cols>
  <sheetData>
    <row r="1" spans="1:17" ht="28.5" x14ac:dyDescent="0.45">
      <c r="B1" s="5" t="s">
        <v>444</v>
      </c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x14ac:dyDescent="0.25"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x14ac:dyDescent="0.25">
      <c r="B3" s="39" t="s">
        <v>1215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.75" customHeight="1" x14ac:dyDescent="0.25">
      <c r="B4" s="38" t="s">
        <v>1216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5.75" customHeight="1" x14ac:dyDescent="0.25">
      <c r="B5" s="38" t="s">
        <v>1217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15.75" customHeight="1" x14ac:dyDescent="0.25">
      <c r="B6" s="38" t="s">
        <v>1212</v>
      </c>
      <c r="G6" s="4"/>
      <c r="H6" s="4"/>
      <c r="I6" s="4"/>
      <c r="J6" s="4"/>
      <c r="K6" s="4"/>
      <c r="L6" s="4"/>
      <c r="M6" s="4"/>
    </row>
    <row r="7" spans="1:17" ht="15.75" customHeight="1" x14ac:dyDescent="0.25">
      <c r="B7" s="38" t="s">
        <v>1207</v>
      </c>
      <c r="C7" s="38" t="s">
        <v>1210</v>
      </c>
      <c r="G7" s="4"/>
      <c r="H7" s="4"/>
      <c r="I7" s="4"/>
      <c r="J7" s="4"/>
      <c r="K7" s="4"/>
      <c r="L7" s="4"/>
      <c r="M7" s="4"/>
      <c r="N7" s="4"/>
    </row>
    <row r="8" spans="1:17" ht="15.75" customHeight="1" x14ac:dyDescent="0.25">
      <c r="B8" s="38" t="s">
        <v>1208</v>
      </c>
      <c r="C8" s="38" t="s">
        <v>1211</v>
      </c>
      <c r="G8" s="4"/>
      <c r="H8" s="4"/>
      <c r="I8" s="4"/>
      <c r="J8" s="4"/>
      <c r="K8" s="4"/>
      <c r="L8" s="4"/>
      <c r="M8" s="4"/>
      <c r="N8" s="4"/>
      <c r="O8" s="7"/>
      <c r="P8" s="6" t="s">
        <v>130</v>
      </c>
      <c r="Q8" s="6"/>
    </row>
    <row r="9" spans="1:17" ht="15" customHeight="1" x14ac:dyDescent="0.25">
      <c r="B9" s="38" t="s">
        <v>1209</v>
      </c>
      <c r="F9" s="45" t="s">
        <v>131</v>
      </c>
      <c r="G9" s="45"/>
      <c r="H9" s="45"/>
      <c r="I9" s="45"/>
      <c r="J9" s="45"/>
      <c r="K9" s="45"/>
      <c r="L9" s="45"/>
      <c r="M9" s="45"/>
      <c r="N9" s="45"/>
      <c r="O9" s="9"/>
      <c r="P9" s="8" t="s">
        <v>132</v>
      </c>
      <c r="Q9" s="8"/>
    </row>
    <row r="10" spans="1:17" ht="15.75" thickBot="1" x14ac:dyDescent="0.3">
      <c r="B10" s="38" t="s">
        <v>1213</v>
      </c>
      <c r="F10" s="46"/>
      <c r="G10" s="46"/>
      <c r="H10" s="46"/>
      <c r="I10" s="46"/>
      <c r="J10" s="46"/>
      <c r="K10" s="46"/>
      <c r="L10" s="46"/>
      <c r="M10" s="46"/>
      <c r="N10" s="46"/>
      <c r="O10" s="11"/>
      <c r="P10" s="10" t="s">
        <v>133</v>
      </c>
      <c r="Q10" s="10"/>
    </row>
    <row r="11" spans="1:17" ht="15" customHeight="1" thickBot="1" x14ac:dyDescent="0.3">
      <c r="B11" s="41" t="s">
        <v>1214</v>
      </c>
      <c r="F11" s="12" t="s">
        <v>134</v>
      </c>
      <c r="G11" s="13"/>
      <c r="H11" s="14"/>
      <c r="I11" s="13"/>
      <c r="J11" s="14"/>
      <c r="K11" s="13"/>
      <c r="L11" s="13"/>
      <c r="M11" s="13"/>
      <c r="N11" s="14"/>
      <c r="O11" s="47"/>
      <c r="P11" s="47"/>
      <c r="Q11" s="48"/>
    </row>
    <row r="12" spans="1:17" ht="52.5" customHeight="1" thickBot="1" x14ac:dyDescent="0.3">
      <c r="F12" s="15" t="s">
        <v>445</v>
      </c>
      <c r="G12" s="49" t="s">
        <v>1218</v>
      </c>
      <c r="H12" s="50"/>
      <c r="I12" s="49" t="s">
        <v>1219</v>
      </c>
      <c r="J12" s="50"/>
      <c r="K12" s="15" t="s">
        <v>446</v>
      </c>
      <c r="L12" s="49" t="s">
        <v>1220</v>
      </c>
      <c r="M12" s="50"/>
      <c r="N12" s="36">
        <v>45406</v>
      </c>
      <c r="O12" s="16" t="s">
        <v>135</v>
      </c>
      <c r="P12" s="51" t="s">
        <v>136</v>
      </c>
      <c r="Q12" s="52"/>
    </row>
    <row r="13" spans="1:17" s="25" customFormat="1" ht="24.95" customHeight="1" x14ac:dyDescent="0.25">
      <c r="A13" s="17" t="s">
        <v>0</v>
      </c>
      <c r="B13" s="17" t="s">
        <v>137</v>
      </c>
      <c r="C13" s="17" t="s">
        <v>138</v>
      </c>
      <c r="D13" s="17" t="s">
        <v>139</v>
      </c>
      <c r="E13" s="18" t="s">
        <v>140</v>
      </c>
      <c r="F13" s="19" t="s">
        <v>141</v>
      </c>
      <c r="G13" s="20" t="s">
        <v>142</v>
      </c>
      <c r="H13" s="21" t="s">
        <v>143</v>
      </c>
      <c r="I13" s="20" t="s">
        <v>142</v>
      </c>
      <c r="J13" s="21" t="s">
        <v>143</v>
      </c>
      <c r="K13" s="19" t="s">
        <v>141</v>
      </c>
      <c r="L13" s="20" t="s">
        <v>142</v>
      </c>
      <c r="M13" s="21" t="s">
        <v>143</v>
      </c>
      <c r="N13" s="19" t="s">
        <v>141</v>
      </c>
      <c r="O13" s="22" t="s">
        <v>144</v>
      </c>
      <c r="P13" s="23" t="s">
        <v>145</v>
      </c>
      <c r="Q13" s="24" t="s">
        <v>146</v>
      </c>
    </row>
    <row r="14" spans="1:17" s="25" customFormat="1" ht="24.95" customHeight="1" x14ac:dyDescent="0.2">
      <c r="A14" s="42" t="s">
        <v>13</v>
      </c>
      <c r="B14" s="42" t="s">
        <v>310</v>
      </c>
      <c r="C14" s="42" t="s">
        <v>311</v>
      </c>
      <c r="D14" s="42" t="s">
        <v>148</v>
      </c>
      <c r="E14" s="43" t="s">
        <v>154</v>
      </c>
      <c r="F14" s="28">
        <v>5</v>
      </c>
      <c r="G14" s="29">
        <v>1</v>
      </c>
      <c r="H14" s="30">
        <v>55</v>
      </c>
      <c r="I14" s="29">
        <f>VLOOKUP(A14,[1]PT2!A:C,2,FALSE)</f>
        <v>1</v>
      </c>
      <c r="J14" s="30">
        <f t="shared" ref="J14:J71" si="0">IF(I14=1,"50",IF(I14=2,"40",IF(I14=3,"30",IF(I14=4,"20",IF(I14=5,"10",IF(I14="","0"))))))+5</f>
        <v>55</v>
      </c>
      <c r="K14" s="28">
        <v>5</v>
      </c>
      <c r="L14" s="29">
        <v>1</v>
      </c>
      <c r="M14" s="30">
        <v>60</v>
      </c>
      <c r="N14" s="35"/>
      <c r="O14" s="33">
        <f t="shared" ref="O14:O77" si="1">F14+H14+J14+K14+M14</f>
        <v>180</v>
      </c>
      <c r="P14" s="34">
        <f t="shared" ref="P14:P77" si="2">O14</f>
        <v>180</v>
      </c>
      <c r="Q14" s="31">
        <f t="shared" ref="Q14:Q77" si="3">COUNTA(G14,I14,L14)</f>
        <v>3</v>
      </c>
    </row>
    <row r="15" spans="1:17" s="25" customFormat="1" ht="24.95" customHeight="1" x14ac:dyDescent="0.2">
      <c r="A15" s="42" t="s">
        <v>38</v>
      </c>
      <c r="B15" s="42" t="s">
        <v>381</v>
      </c>
      <c r="C15" s="42" t="s">
        <v>382</v>
      </c>
      <c r="D15" s="42" t="s">
        <v>148</v>
      </c>
      <c r="E15" s="43" t="s">
        <v>156</v>
      </c>
      <c r="F15" s="28">
        <v>5</v>
      </c>
      <c r="G15" s="29">
        <v>1</v>
      </c>
      <c r="H15" s="30">
        <v>55</v>
      </c>
      <c r="I15" s="29">
        <f>VLOOKUP(A15,[1]PT2!A:C,2,FALSE)</f>
        <v>1</v>
      </c>
      <c r="J15" s="30">
        <f t="shared" si="0"/>
        <v>55</v>
      </c>
      <c r="K15" s="28">
        <v>5</v>
      </c>
      <c r="L15" s="29">
        <v>1</v>
      </c>
      <c r="M15" s="30">
        <v>60</v>
      </c>
      <c r="N15" s="35"/>
      <c r="O15" s="33">
        <f t="shared" si="1"/>
        <v>180</v>
      </c>
      <c r="P15" s="34">
        <f t="shared" si="2"/>
        <v>180</v>
      </c>
      <c r="Q15" s="31">
        <f t="shared" si="3"/>
        <v>3</v>
      </c>
    </row>
    <row r="16" spans="1:17" s="25" customFormat="1" ht="24.95" customHeight="1" x14ac:dyDescent="0.2">
      <c r="A16" s="42" t="s">
        <v>755</v>
      </c>
      <c r="B16" s="42" t="s">
        <v>756</v>
      </c>
      <c r="C16" s="42" t="s">
        <v>757</v>
      </c>
      <c r="D16" s="42" t="s">
        <v>148</v>
      </c>
      <c r="E16" s="43" t="s">
        <v>160</v>
      </c>
      <c r="F16" s="28"/>
      <c r="G16" s="29">
        <v>1</v>
      </c>
      <c r="H16" s="30">
        <v>55</v>
      </c>
      <c r="I16" s="29">
        <f>VLOOKUP(A16,[1]PT2!A:C,2,FALSE)</f>
        <v>1</v>
      </c>
      <c r="J16" s="30">
        <f t="shared" si="0"/>
        <v>55</v>
      </c>
      <c r="K16" s="28">
        <v>5</v>
      </c>
      <c r="L16" s="29">
        <v>1</v>
      </c>
      <c r="M16" s="30">
        <v>60</v>
      </c>
      <c r="N16" s="35"/>
      <c r="O16" s="33">
        <f t="shared" si="1"/>
        <v>175</v>
      </c>
      <c r="P16" s="34">
        <f t="shared" si="2"/>
        <v>175</v>
      </c>
      <c r="Q16" s="31">
        <f t="shared" si="3"/>
        <v>3</v>
      </c>
    </row>
    <row r="17" spans="1:17" s="25" customFormat="1" ht="24.95" customHeight="1" x14ac:dyDescent="0.2">
      <c r="A17" s="42" t="s">
        <v>6</v>
      </c>
      <c r="B17" s="42" t="s">
        <v>395</v>
      </c>
      <c r="C17" s="42" t="s">
        <v>396</v>
      </c>
      <c r="D17" s="42" t="s">
        <v>150</v>
      </c>
      <c r="E17" s="43" t="s">
        <v>165</v>
      </c>
      <c r="F17" s="28">
        <v>5</v>
      </c>
      <c r="G17" s="29">
        <v>1</v>
      </c>
      <c r="H17" s="30">
        <v>55</v>
      </c>
      <c r="I17" s="29">
        <f>VLOOKUP(A17,[1]PT2!A:C,2,FALSE)</f>
        <v>1</v>
      </c>
      <c r="J17" s="30">
        <f t="shared" si="0"/>
        <v>55</v>
      </c>
      <c r="K17" s="28"/>
      <c r="L17" s="29">
        <v>1</v>
      </c>
      <c r="M17" s="30">
        <v>60</v>
      </c>
      <c r="N17" s="35"/>
      <c r="O17" s="33">
        <f t="shared" si="1"/>
        <v>175</v>
      </c>
      <c r="P17" s="34">
        <f t="shared" si="2"/>
        <v>175</v>
      </c>
      <c r="Q17" s="31">
        <f t="shared" si="3"/>
        <v>3</v>
      </c>
    </row>
    <row r="18" spans="1:17" s="25" customFormat="1" ht="24.95" customHeight="1" x14ac:dyDescent="0.2">
      <c r="A18" s="42" t="s">
        <v>921</v>
      </c>
      <c r="B18" s="42" t="s">
        <v>922</v>
      </c>
      <c r="C18" s="42" t="s">
        <v>153</v>
      </c>
      <c r="D18" s="42" t="s">
        <v>150</v>
      </c>
      <c r="E18" s="43" t="s">
        <v>165</v>
      </c>
      <c r="F18" s="28">
        <v>5</v>
      </c>
      <c r="G18" s="29">
        <v>1</v>
      </c>
      <c r="H18" s="30">
        <v>55</v>
      </c>
      <c r="I18" s="29">
        <f>VLOOKUP(A18,[1]PT2!A:C,2,FALSE)</f>
        <v>1</v>
      </c>
      <c r="J18" s="30">
        <f t="shared" si="0"/>
        <v>55</v>
      </c>
      <c r="K18" s="28"/>
      <c r="L18" s="29">
        <v>1</v>
      </c>
      <c r="M18" s="30">
        <v>60</v>
      </c>
      <c r="N18" s="35"/>
      <c r="O18" s="33">
        <f t="shared" si="1"/>
        <v>175</v>
      </c>
      <c r="P18" s="34">
        <f t="shared" si="2"/>
        <v>175</v>
      </c>
      <c r="Q18" s="31">
        <f t="shared" si="3"/>
        <v>3</v>
      </c>
    </row>
    <row r="19" spans="1:17" s="25" customFormat="1" ht="24.95" customHeight="1" x14ac:dyDescent="0.2">
      <c r="A19" s="42" t="s">
        <v>708</v>
      </c>
      <c r="B19" s="42" t="s">
        <v>709</v>
      </c>
      <c r="C19" s="42" t="s">
        <v>289</v>
      </c>
      <c r="D19" s="42" t="s">
        <v>148</v>
      </c>
      <c r="E19" s="43" t="s">
        <v>210</v>
      </c>
      <c r="F19" s="28"/>
      <c r="G19" s="29">
        <v>1</v>
      </c>
      <c r="H19" s="30">
        <v>55</v>
      </c>
      <c r="I19" s="29">
        <f>VLOOKUP(A19,[1]PT2!A:C,2,FALSE)</f>
        <v>1</v>
      </c>
      <c r="J19" s="30">
        <f t="shared" si="0"/>
        <v>55</v>
      </c>
      <c r="K19" s="28"/>
      <c r="L19" s="29">
        <v>1</v>
      </c>
      <c r="M19" s="30">
        <v>60</v>
      </c>
      <c r="N19" s="35"/>
      <c r="O19" s="33">
        <f t="shared" si="1"/>
        <v>170</v>
      </c>
      <c r="P19" s="34">
        <f t="shared" si="2"/>
        <v>170</v>
      </c>
      <c r="Q19" s="31">
        <f t="shared" si="3"/>
        <v>3</v>
      </c>
    </row>
    <row r="20" spans="1:17" s="25" customFormat="1" ht="24.95" customHeight="1" x14ac:dyDescent="0.2">
      <c r="A20" s="42" t="s">
        <v>9</v>
      </c>
      <c r="B20" s="42" t="s">
        <v>268</v>
      </c>
      <c r="C20" s="42" t="s">
        <v>269</v>
      </c>
      <c r="D20" s="42" t="s">
        <v>148</v>
      </c>
      <c r="E20" s="43" t="s">
        <v>206</v>
      </c>
      <c r="F20" s="28"/>
      <c r="G20" s="29">
        <v>1</v>
      </c>
      <c r="H20" s="30">
        <v>55</v>
      </c>
      <c r="I20" s="29">
        <f>VLOOKUP(A20,[1]PT2!A:C,2,FALSE)</f>
        <v>1</v>
      </c>
      <c r="J20" s="30">
        <f t="shared" si="0"/>
        <v>55</v>
      </c>
      <c r="K20" s="28"/>
      <c r="L20" s="29">
        <v>1</v>
      </c>
      <c r="M20" s="30">
        <v>60</v>
      </c>
      <c r="N20" s="35"/>
      <c r="O20" s="33">
        <f t="shared" si="1"/>
        <v>170</v>
      </c>
      <c r="P20" s="34">
        <f t="shared" si="2"/>
        <v>170</v>
      </c>
      <c r="Q20" s="31">
        <f t="shared" si="3"/>
        <v>3</v>
      </c>
    </row>
    <row r="21" spans="1:17" s="25" customFormat="1" ht="24.95" customHeight="1" x14ac:dyDescent="0.2">
      <c r="A21" s="42" t="s">
        <v>16</v>
      </c>
      <c r="B21" s="42" t="s">
        <v>287</v>
      </c>
      <c r="C21" s="42" t="s">
        <v>188</v>
      </c>
      <c r="D21" s="42" t="s">
        <v>148</v>
      </c>
      <c r="E21" s="43" t="s">
        <v>160</v>
      </c>
      <c r="F21" s="28"/>
      <c r="G21" s="29">
        <v>1</v>
      </c>
      <c r="H21" s="30">
        <v>55</v>
      </c>
      <c r="I21" s="29">
        <f>VLOOKUP(A21,[1]PT2!A:C,2,FALSE)</f>
        <v>1</v>
      </c>
      <c r="J21" s="30">
        <f t="shared" si="0"/>
        <v>55</v>
      </c>
      <c r="K21" s="28"/>
      <c r="L21" s="29">
        <v>1</v>
      </c>
      <c r="M21" s="30">
        <v>60</v>
      </c>
      <c r="N21" s="35"/>
      <c r="O21" s="33">
        <f t="shared" si="1"/>
        <v>170</v>
      </c>
      <c r="P21" s="34">
        <f t="shared" si="2"/>
        <v>170</v>
      </c>
      <c r="Q21" s="31">
        <f t="shared" si="3"/>
        <v>3</v>
      </c>
    </row>
    <row r="22" spans="1:17" s="25" customFormat="1" ht="24.95" customHeight="1" x14ac:dyDescent="0.2">
      <c r="A22" s="42" t="s">
        <v>37</v>
      </c>
      <c r="B22" s="42" t="s">
        <v>375</v>
      </c>
      <c r="C22" s="42" t="s">
        <v>376</v>
      </c>
      <c r="D22" s="42" t="s">
        <v>148</v>
      </c>
      <c r="E22" s="43" t="s">
        <v>204</v>
      </c>
      <c r="F22" s="28"/>
      <c r="G22" s="29">
        <v>1</v>
      </c>
      <c r="H22" s="30">
        <v>55</v>
      </c>
      <c r="I22" s="29">
        <f>VLOOKUP(A22,[1]PT2!A:C,2,FALSE)</f>
        <v>1</v>
      </c>
      <c r="J22" s="30">
        <f t="shared" si="0"/>
        <v>55</v>
      </c>
      <c r="K22" s="28"/>
      <c r="L22" s="29">
        <v>1</v>
      </c>
      <c r="M22" s="30">
        <v>60</v>
      </c>
      <c r="N22" s="35"/>
      <c r="O22" s="33">
        <f t="shared" si="1"/>
        <v>170</v>
      </c>
      <c r="P22" s="34">
        <f t="shared" si="2"/>
        <v>170</v>
      </c>
      <c r="Q22" s="31">
        <f t="shared" si="3"/>
        <v>3</v>
      </c>
    </row>
    <row r="23" spans="1:17" s="25" customFormat="1" ht="24.95" customHeight="1" x14ac:dyDescent="0.2">
      <c r="A23" s="42" t="s">
        <v>563</v>
      </c>
      <c r="B23" s="42" t="s">
        <v>564</v>
      </c>
      <c r="C23" s="42" t="s">
        <v>565</v>
      </c>
      <c r="D23" s="42" t="s">
        <v>150</v>
      </c>
      <c r="E23" s="43" t="s">
        <v>152</v>
      </c>
      <c r="F23" s="28"/>
      <c r="G23" s="29">
        <v>1</v>
      </c>
      <c r="H23" s="30">
        <v>55</v>
      </c>
      <c r="I23" s="29">
        <f>VLOOKUP(A23,[1]PT2!A:C,2,FALSE)</f>
        <v>1</v>
      </c>
      <c r="J23" s="30">
        <f t="shared" si="0"/>
        <v>55</v>
      </c>
      <c r="K23" s="28"/>
      <c r="L23" s="29">
        <v>1</v>
      </c>
      <c r="M23" s="30">
        <v>60</v>
      </c>
      <c r="N23" s="35"/>
      <c r="O23" s="33">
        <f t="shared" si="1"/>
        <v>170</v>
      </c>
      <c r="P23" s="34">
        <f t="shared" si="2"/>
        <v>170</v>
      </c>
      <c r="Q23" s="31">
        <f t="shared" si="3"/>
        <v>3</v>
      </c>
    </row>
    <row r="24" spans="1:17" s="25" customFormat="1" ht="24.95" customHeight="1" x14ac:dyDescent="0.2">
      <c r="A24" s="42" t="s">
        <v>49</v>
      </c>
      <c r="B24" s="42" t="s">
        <v>235</v>
      </c>
      <c r="C24" s="42" t="s">
        <v>214</v>
      </c>
      <c r="D24" s="42" t="s">
        <v>150</v>
      </c>
      <c r="E24" s="43" t="s">
        <v>182</v>
      </c>
      <c r="F24" s="28"/>
      <c r="G24" s="29">
        <v>1</v>
      </c>
      <c r="H24" s="30">
        <v>55</v>
      </c>
      <c r="I24" s="29">
        <f>VLOOKUP(A24,[1]PT2!A:C,2,FALSE)</f>
        <v>1</v>
      </c>
      <c r="J24" s="30">
        <f t="shared" si="0"/>
        <v>55</v>
      </c>
      <c r="K24" s="28"/>
      <c r="L24" s="29">
        <v>1</v>
      </c>
      <c r="M24" s="30">
        <v>60</v>
      </c>
      <c r="N24" s="35"/>
      <c r="O24" s="33">
        <f t="shared" si="1"/>
        <v>170</v>
      </c>
      <c r="P24" s="34">
        <f t="shared" si="2"/>
        <v>170</v>
      </c>
      <c r="Q24" s="31">
        <f t="shared" si="3"/>
        <v>3</v>
      </c>
    </row>
    <row r="25" spans="1:17" s="25" customFormat="1" ht="24.95" customHeight="1" x14ac:dyDescent="0.2">
      <c r="A25" s="42" t="s">
        <v>51</v>
      </c>
      <c r="B25" s="42" t="s">
        <v>414</v>
      </c>
      <c r="C25" s="42" t="s">
        <v>238</v>
      </c>
      <c r="D25" s="42" t="s">
        <v>148</v>
      </c>
      <c r="E25" s="43" t="s">
        <v>151</v>
      </c>
      <c r="F25" s="28"/>
      <c r="G25" s="29">
        <v>1</v>
      </c>
      <c r="H25" s="30">
        <v>55</v>
      </c>
      <c r="I25" s="29">
        <f>VLOOKUP(A25,[1]PT2!A:C,2,FALSE)</f>
        <v>1</v>
      </c>
      <c r="J25" s="30">
        <f t="shared" si="0"/>
        <v>55</v>
      </c>
      <c r="K25" s="28"/>
      <c r="L25" s="29">
        <v>1</v>
      </c>
      <c r="M25" s="30">
        <v>60</v>
      </c>
      <c r="N25" s="35"/>
      <c r="O25" s="33">
        <f t="shared" si="1"/>
        <v>170</v>
      </c>
      <c r="P25" s="34">
        <f t="shared" si="2"/>
        <v>170</v>
      </c>
      <c r="Q25" s="31">
        <f t="shared" si="3"/>
        <v>3</v>
      </c>
    </row>
    <row r="26" spans="1:17" s="25" customFormat="1" ht="24.95" customHeight="1" x14ac:dyDescent="0.2">
      <c r="A26" s="42" t="s">
        <v>1044</v>
      </c>
      <c r="B26" s="42" t="s">
        <v>194</v>
      </c>
      <c r="C26" s="42" t="s">
        <v>1045</v>
      </c>
      <c r="D26" s="42" t="s">
        <v>148</v>
      </c>
      <c r="E26" s="43" t="s">
        <v>160</v>
      </c>
      <c r="F26" s="28"/>
      <c r="G26" s="29">
        <v>1</v>
      </c>
      <c r="H26" s="30">
        <v>55</v>
      </c>
      <c r="I26" s="29">
        <f>VLOOKUP(A26,[1]PT2!A:C,2,FALSE)</f>
        <v>1</v>
      </c>
      <c r="J26" s="30">
        <f t="shared" si="0"/>
        <v>55</v>
      </c>
      <c r="K26" s="28">
        <v>5</v>
      </c>
      <c r="L26" s="29">
        <v>2</v>
      </c>
      <c r="M26" s="30">
        <v>50</v>
      </c>
      <c r="N26" s="35"/>
      <c r="O26" s="33">
        <f t="shared" si="1"/>
        <v>165</v>
      </c>
      <c r="P26" s="34">
        <f t="shared" si="2"/>
        <v>165</v>
      </c>
      <c r="Q26" s="31">
        <f t="shared" si="3"/>
        <v>3</v>
      </c>
    </row>
    <row r="27" spans="1:17" s="25" customFormat="1" ht="24.95" customHeight="1" x14ac:dyDescent="0.2">
      <c r="A27" s="42" t="s">
        <v>501</v>
      </c>
      <c r="B27" s="42" t="s">
        <v>328</v>
      </c>
      <c r="C27" s="42" t="s">
        <v>178</v>
      </c>
      <c r="D27" s="42" t="s">
        <v>148</v>
      </c>
      <c r="E27" s="43" t="s">
        <v>149</v>
      </c>
      <c r="F27" s="28">
        <v>5</v>
      </c>
      <c r="G27" s="29">
        <v>2</v>
      </c>
      <c r="H27" s="30">
        <v>45</v>
      </c>
      <c r="I27" s="29">
        <f>VLOOKUP(A27,[1]PT2!A:C,2,FALSE)</f>
        <v>1</v>
      </c>
      <c r="J27" s="30">
        <f t="shared" si="0"/>
        <v>55</v>
      </c>
      <c r="K27" s="28">
        <v>5</v>
      </c>
      <c r="L27" s="29">
        <v>2</v>
      </c>
      <c r="M27" s="30">
        <v>50</v>
      </c>
      <c r="N27" s="35"/>
      <c r="O27" s="33">
        <f t="shared" si="1"/>
        <v>160</v>
      </c>
      <c r="P27" s="34">
        <f t="shared" si="2"/>
        <v>160</v>
      </c>
      <c r="Q27" s="31">
        <f t="shared" si="3"/>
        <v>3</v>
      </c>
    </row>
    <row r="28" spans="1:17" s="25" customFormat="1" ht="24.95" customHeight="1" x14ac:dyDescent="0.2">
      <c r="A28" s="42" t="s">
        <v>124</v>
      </c>
      <c r="B28" s="42" t="s">
        <v>379</v>
      </c>
      <c r="C28" s="42" t="s">
        <v>380</v>
      </c>
      <c r="D28" s="42" t="s">
        <v>150</v>
      </c>
      <c r="E28" s="43" t="s">
        <v>160</v>
      </c>
      <c r="F28" s="28"/>
      <c r="G28" s="29">
        <v>1</v>
      </c>
      <c r="H28" s="30">
        <v>55</v>
      </c>
      <c r="I28" s="29">
        <f>VLOOKUP(A28,[1]PT2!A:C,2,FALSE)</f>
        <v>1</v>
      </c>
      <c r="J28" s="30">
        <f t="shared" si="0"/>
        <v>55</v>
      </c>
      <c r="K28" s="28"/>
      <c r="L28" s="29">
        <v>2</v>
      </c>
      <c r="M28" s="30">
        <v>50</v>
      </c>
      <c r="N28" s="35"/>
      <c r="O28" s="33">
        <f t="shared" si="1"/>
        <v>160</v>
      </c>
      <c r="P28" s="34">
        <f t="shared" si="2"/>
        <v>160</v>
      </c>
      <c r="Q28" s="31">
        <f t="shared" si="3"/>
        <v>3</v>
      </c>
    </row>
    <row r="29" spans="1:17" s="25" customFormat="1" ht="24.95" customHeight="1" x14ac:dyDescent="0.2">
      <c r="A29" s="42" t="s">
        <v>626</v>
      </c>
      <c r="B29" s="42" t="s">
        <v>627</v>
      </c>
      <c r="C29" s="42" t="s">
        <v>628</v>
      </c>
      <c r="D29" s="42" t="s">
        <v>148</v>
      </c>
      <c r="E29" s="43" t="s">
        <v>157</v>
      </c>
      <c r="F29" s="28"/>
      <c r="G29" s="29">
        <v>1</v>
      </c>
      <c r="H29" s="30">
        <v>55</v>
      </c>
      <c r="I29" s="29">
        <f>VLOOKUP(A29,[1]PT2!A:C,2,FALSE)</f>
        <v>1</v>
      </c>
      <c r="J29" s="30">
        <f t="shared" si="0"/>
        <v>55</v>
      </c>
      <c r="K29" s="28"/>
      <c r="L29" s="29">
        <v>2</v>
      </c>
      <c r="M29" s="30">
        <v>50</v>
      </c>
      <c r="N29" s="35"/>
      <c r="O29" s="33">
        <f t="shared" si="1"/>
        <v>160</v>
      </c>
      <c r="P29" s="34">
        <f t="shared" si="2"/>
        <v>160</v>
      </c>
      <c r="Q29" s="31">
        <f t="shared" si="3"/>
        <v>3</v>
      </c>
    </row>
    <row r="30" spans="1:17" s="25" customFormat="1" ht="24.95" customHeight="1" x14ac:dyDescent="0.2">
      <c r="A30" s="42" t="s">
        <v>40</v>
      </c>
      <c r="B30" s="42" t="s">
        <v>361</v>
      </c>
      <c r="C30" s="42" t="s">
        <v>173</v>
      </c>
      <c r="D30" s="42" t="s">
        <v>148</v>
      </c>
      <c r="E30" s="43" t="s">
        <v>182</v>
      </c>
      <c r="F30" s="28"/>
      <c r="G30" s="29">
        <v>1</v>
      </c>
      <c r="H30" s="30">
        <v>55</v>
      </c>
      <c r="I30" s="29">
        <f>VLOOKUP(A30,[1]PT2!A:C,2,FALSE)</f>
        <v>1</v>
      </c>
      <c r="J30" s="30">
        <f t="shared" si="0"/>
        <v>55</v>
      </c>
      <c r="K30" s="28"/>
      <c r="L30" s="29">
        <v>2</v>
      </c>
      <c r="M30" s="30">
        <v>50</v>
      </c>
      <c r="N30" s="35"/>
      <c r="O30" s="33">
        <f t="shared" si="1"/>
        <v>160</v>
      </c>
      <c r="P30" s="34">
        <f t="shared" si="2"/>
        <v>160</v>
      </c>
      <c r="Q30" s="31">
        <f t="shared" si="3"/>
        <v>3</v>
      </c>
    </row>
    <row r="31" spans="1:17" s="25" customFormat="1" ht="24.95" customHeight="1" x14ac:dyDescent="0.2">
      <c r="A31" s="42" t="s">
        <v>17</v>
      </c>
      <c r="B31" s="42" t="s">
        <v>442</v>
      </c>
      <c r="C31" s="42" t="s">
        <v>443</v>
      </c>
      <c r="D31" s="42" t="s">
        <v>148</v>
      </c>
      <c r="E31" s="43" t="s">
        <v>154</v>
      </c>
      <c r="F31" s="28">
        <v>5</v>
      </c>
      <c r="G31" s="29">
        <v>2</v>
      </c>
      <c r="H31" s="30">
        <v>45</v>
      </c>
      <c r="I31" s="29">
        <f>VLOOKUP(A31,[1]PT2!A:C,2,FALSE)</f>
        <v>2</v>
      </c>
      <c r="J31" s="30">
        <f t="shared" si="0"/>
        <v>45</v>
      </c>
      <c r="K31" s="28">
        <v>5</v>
      </c>
      <c r="L31" s="29">
        <v>1</v>
      </c>
      <c r="M31" s="30">
        <v>60</v>
      </c>
      <c r="N31" s="35"/>
      <c r="O31" s="33">
        <f t="shared" si="1"/>
        <v>160</v>
      </c>
      <c r="P31" s="34">
        <f t="shared" si="2"/>
        <v>160</v>
      </c>
      <c r="Q31" s="31">
        <f t="shared" si="3"/>
        <v>3</v>
      </c>
    </row>
    <row r="32" spans="1:17" s="25" customFormat="1" ht="24.95" customHeight="1" x14ac:dyDescent="0.2">
      <c r="A32" s="42" t="s">
        <v>39</v>
      </c>
      <c r="B32" s="42" t="s">
        <v>397</v>
      </c>
      <c r="C32" s="42" t="s">
        <v>398</v>
      </c>
      <c r="D32" s="42" t="s">
        <v>148</v>
      </c>
      <c r="E32" s="43" t="s">
        <v>160</v>
      </c>
      <c r="F32" s="28">
        <v>5</v>
      </c>
      <c r="G32" s="29">
        <v>3</v>
      </c>
      <c r="H32" s="30">
        <v>35</v>
      </c>
      <c r="I32" s="29">
        <f>VLOOKUP(A32,[1]PT2!A:C,2,FALSE)</f>
        <v>1</v>
      </c>
      <c r="J32" s="30">
        <f t="shared" si="0"/>
        <v>55</v>
      </c>
      <c r="K32" s="28">
        <v>5</v>
      </c>
      <c r="L32" s="29">
        <v>1</v>
      </c>
      <c r="M32" s="30">
        <v>60</v>
      </c>
      <c r="N32" s="35"/>
      <c r="O32" s="33">
        <f t="shared" si="1"/>
        <v>160</v>
      </c>
      <c r="P32" s="34">
        <f t="shared" si="2"/>
        <v>160</v>
      </c>
      <c r="Q32" s="31">
        <f t="shared" si="3"/>
        <v>3</v>
      </c>
    </row>
    <row r="33" spans="1:17" s="25" customFormat="1" ht="24.95" customHeight="1" x14ac:dyDescent="0.2">
      <c r="A33" s="42" t="s">
        <v>10</v>
      </c>
      <c r="B33" s="42" t="s">
        <v>213</v>
      </c>
      <c r="C33" s="42" t="s">
        <v>296</v>
      </c>
      <c r="D33" s="42" t="s">
        <v>150</v>
      </c>
      <c r="E33" s="43" t="s">
        <v>215</v>
      </c>
      <c r="F33" s="28"/>
      <c r="G33" s="29">
        <v>1</v>
      </c>
      <c r="H33" s="30">
        <v>55</v>
      </c>
      <c r="I33" s="29">
        <f>VLOOKUP(A33,[1]PT2!A:C,2,FALSE)</f>
        <v>2</v>
      </c>
      <c r="J33" s="30">
        <f t="shared" si="0"/>
        <v>45</v>
      </c>
      <c r="K33" s="28"/>
      <c r="L33" s="29">
        <v>1</v>
      </c>
      <c r="M33" s="30">
        <v>60</v>
      </c>
      <c r="N33" s="35"/>
      <c r="O33" s="33">
        <f t="shared" si="1"/>
        <v>160</v>
      </c>
      <c r="P33" s="34">
        <f t="shared" si="2"/>
        <v>160</v>
      </c>
      <c r="Q33" s="31">
        <f t="shared" si="3"/>
        <v>3</v>
      </c>
    </row>
    <row r="34" spans="1:17" s="25" customFormat="1" ht="24.95" customHeight="1" x14ac:dyDescent="0.2">
      <c r="A34" s="42" t="s">
        <v>21</v>
      </c>
      <c r="B34" s="42" t="s">
        <v>339</v>
      </c>
      <c r="C34" s="42" t="s">
        <v>340</v>
      </c>
      <c r="D34" s="42" t="s">
        <v>148</v>
      </c>
      <c r="E34" s="43" t="s">
        <v>182</v>
      </c>
      <c r="F34" s="28"/>
      <c r="G34" s="29">
        <v>2</v>
      </c>
      <c r="H34" s="30">
        <v>45</v>
      </c>
      <c r="I34" s="29">
        <f>VLOOKUP(A34,[1]PT2!A:C,2,FALSE)</f>
        <v>1</v>
      </c>
      <c r="J34" s="30">
        <f t="shared" si="0"/>
        <v>55</v>
      </c>
      <c r="K34" s="28"/>
      <c r="L34" s="29">
        <v>1</v>
      </c>
      <c r="M34" s="30">
        <v>60</v>
      </c>
      <c r="N34" s="35"/>
      <c r="O34" s="33">
        <f t="shared" si="1"/>
        <v>160</v>
      </c>
      <c r="P34" s="34">
        <f t="shared" si="2"/>
        <v>160</v>
      </c>
      <c r="Q34" s="31">
        <f t="shared" si="3"/>
        <v>3</v>
      </c>
    </row>
    <row r="35" spans="1:17" s="25" customFormat="1" ht="24.95" customHeight="1" x14ac:dyDescent="0.2">
      <c r="A35" s="42" t="s">
        <v>1031</v>
      </c>
      <c r="B35" s="42" t="s">
        <v>1032</v>
      </c>
      <c r="C35" s="42" t="s">
        <v>1033</v>
      </c>
      <c r="D35" s="42" t="s">
        <v>150</v>
      </c>
      <c r="E35" s="43" t="s">
        <v>211</v>
      </c>
      <c r="F35" s="28"/>
      <c r="G35" s="29">
        <v>2</v>
      </c>
      <c r="H35" s="30">
        <v>45</v>
      </c>
      <c r="I35" s="29">
        <f>VLOOKUP(A35,[1]PT2!A:C,2,FALSE)</f>
        <v>1</v>
      </c>
      <c r="J35" s="30">
        <f t="shared" si="0"/>
        <v>55</v>
      </c>
      <c r="K35" s="28"/>
      <c r="L35" s="29">
        <v>1</v>
      </c>
      <c r="M35" s="30">
        <v>60</v>
      </c>
      <c r="N35" s="35"/>
      <c r="O35" s="33">
        <f t="shared" si="1"/>
        <v>160</v>
      </c>
      <c r="P35" s="34">
        <f t="shared" si="2"/>
        <v>160</v>
      </c>
      <c r="Q35" s="31">
        <f t="shared" si="3"/>
        <v>3</v>
      </c>
    </row>
    <row r="36" spans="1:17" s="25" customFormat="1" ht="24.95" customHeight="1" x14ac:dyDescent="0.2">
      <c r="A36" s="42" t="s">
        <v>835</v>
      </c>
      <c r="B36" s="42" t="s">
        <v>836</v>
      </c>
      <c r="C36" s="42" t="s">
        <v>195</v>
      </c>
      <c r="D36" s="42" t="s">
        <v>148</v>
      </c>
      <c r="E36" s="43" t="s">
        <v>215</v>
      </c>
      <c r="F36" s="28"/>
      <c r="G36" s="29">
        <v>2</v>
      </c>
      <c r="H36" s="30">
        <v>45</v>
      </c>
      <c r="I36" s="29">
        <f>VLOOKUP(A36,[1]PT2!A:C,2,FALSE)</f>
        <v>1</v>
      </c>
      <c r="J36" s="30">
        <f t="shared" si="0"/>
        <v>55</v>
      </c>
      <c r="K36" s="28"/>
      <c r="L36" s="29">
        <v>1</v>
      </c>
      <c r="M36" s="30">
        <v>60</v>
      </c>
      <c r="N36" s="35"/>
      <c r="O36" s="33">
        <f t="shared" si="1"/>
        <v>160</v>
      </c>
      <c r="P36" s="34">
        <f t="shared" si="2"/>
        <v>160</v>
      </c>
      <c r="Q36" s="31">
        <f t="shared" si="3"/>
        <v>3</v>
      </c>
    </row>
    <row r="37" spans="1:17" s="25" customFormat="1" ht="24.95" customHeight="1" x14ac:dyDescent="0.2">
      <c r="A37" s="42" t="s">
        <v>907</v>
      </c>
      <c r="B37" s="42" t="s">
        <v>908</v>
      </c>
      <c r="C37" s="42" t="s">
        <v>208</v>
      </c>
      <c r="D37" s="42" t="s">
        <v>150</v>
      </c>
      <c r="E37" s="43" t="s">
        <v>204</v>
      </c>
      <c r="F37" s="28"/>
      <c r="G37" s="29">
        <v>2</v>
      </c>
      <c r="H37" s="30">
        <v>45</v>
      </c>
      <c r="I37" s="29">
        <f>VLOOKUP(A37,[1]PT2!A:C,2,FALSE)</f>
        <v>1</v>
      </c>
      <c r="J37" s="30">
        <f t="shared" si="0"/>
        <v>55</v>
      </c>
      <c r="K37" s="28"/>
      <c r="L37" s="29">
        <v>1</v>
      </c>
      <c r="M37" s="30">
        <v>60</v>
      </c>
      <c r="N37" s="35"/>
      <c r="O37" s="33">
        <f t="shared" si="1"/>
        <v>160</v>
      </c>
      <c r="P37" s="34">
        <f t="shared" si="2"/>
        <v>160</v>
      </c>
      <c r="Q37" s="31">
        <f t="shared" si="3"/>
        <v>3</v>
      </c>
    </row>
    <row r="38" spans="1:17" s="25" customFormat="1" ht="24.95" customHeight="1" x14ac:dyDescent="0.2">
      <c r="A38" s="42" t="s">
        <v>33</v>
      </c>
      <c r="B38" s="42" t="s">
        <v>163</v>
      </c>
      <c r="C38" s="42" t="s">
        <v>269</v>
      </c>
      <c r="D38" s="42" t="s">
        <v>148</v>
      </c>
      <c r="E38" s="43" t="s">
        <v>152</v>
      </c>
      <c r="F38" s="28">
        <v>5</v>
      </c>
      <c r="G38" s="29">
        <v>2</v>
      </c>
      <c r="H38" s="30">
        <v>45</v>
      </c>
      <c r="I38" s="29">
        <f>VLOOKUP(A38,[1]PT2!A:C,2,FALSE)</f>
        <v>2</v>
      </c>
      <c r="J38" s="30">
        <f t="shared" si="0"/>
        <v>45</v>
      </c>
      <c r="K38" s="28">
        <v>5</v>
      </c>
      <c r="L38" s="29">
        <v>2</v>
      </c>
      <c r="M38" s="30">
        <v>50</v>
      </c>
      <c r="N38" s="35"/>
      <c r="O38" s="33">
        <f t="shared" si="1"/>
        <v>150</v>
      </c>
      <c r="P38" s="34">
        <f t="shared" si="2"/>
        <v>150</v>
      </c>
      <c r="Q38" s="31">
        <f t="shared" si="3"/>
        <v>3</v>
      </c>
    </row>
    <row r="39" spans="1:17" s="25" customFormat="1" ht="24.95" customHeight="1" x14ac:dyDescent="0.2">
      <c r="A39" s="42" t="s">
        <v>25</v>
      </c>
      <c r="B39" s="42" t="s">
        <v>308</v>
      </c>
      <c r="C39" s="42" t="s">
        <v>147</v>
      </c>
      <c r="D39" s="42" t="s">
        <v>148</v>
      </c>
      <c r="E39" s="43" t="s">
        <v>151</v>
      </c>
      <c r="F39" s="28"/>
      <c r="G39" s="29">
        <v>1</v>
      </c>
      <c r="H39" s="30">
        <v>55</v>
      </c>
      <c r="I39" s="29">
        <f>VLOOKUP(A39,[1]PT2!A:C,2,FALSE)</f>
        <v>2</v>
      </c>
      <c r="J39" s="30">
        <f t="shared" si="0"/>
        <v>45</v>
      </c>
      <c r="K39" s="28"/>
      <c r="L39" s="29">
        <v>2</v>
      </c>
      <c r="M39" s="30">
        <v>50</v>
      </c>
      <c r="N39" s="35"/>
      <c r="O39" s="33">
        <f t="shared" si="1"/>
        <v>150</v>
      </c>
      <c r="P39" s="34">
        <f t="shared" si="2"/>
        <v>150</v>
      </c>
      <c r="Q39" s="31">
        <f t="shared" si="3"/>
        <v>3</v>
      </c>
    </row>
    <row r="40" spans="1:17" s="25" customFormat="1" ht="24.95" customHeight="1" x14ac:dyDescent="0.2">
      <c r="A40" s="42" t="s">
        <v>909</v>
      </c>
      <c r="B40" s="42" t="s">
        <v>910</v>
      </c>
      <c r="C40" s="42" t="s">
        <v>478</v>
      </c>
      <c r="D40" s="42" t="s">
        <v>150</v>
      </c>
      <c r="E40" s="43" t="s">
        <v>197</v>
      </c>
      <c r="F40" s="28">
        <v>5</v>
      </c>
      <c r="G40" s="29">
        <v>3</v>
      </c>
      <c r="H40" s="30">
        <v>35</v>
      </c>
      <c r="I40" s="29">
        <f>VLOOKUP(A40,[1]PT2!A:C,2,FALSE)</f>
        <v>2</v>
      </c>
      <c r="J40" s="30">
        <f t="shared" si="0"/>
        <v>45</v>
      </c>
      <c r="K40" s="28">
        <v>5</v>
      </c>
      <c r="L40" s="29">
        <v>1</v>
      </c>
      <c r="M40" s="30">
        <v>60</v>
      </c>
      <c r="N40" s="35"/>
      <c r="O40" s="33">
        <f t="shared" si="1"/>
        <v>150</v>
      </c>
      <c r="P40" s="34">
        <f t="shared" si="2"/>
        <v>150</v>
      </c>
      <c r="Q40" s="31">
        <f t="shared" si="3"/>
        <v>3</v>
      </c>
    </row>
    <row r="41" spans="1:17" s="25" customFormat="1" ht="24.95" customHeight="1" x14ac:dyDescent="0.2">
      <c r="A41" s="42" t="s">
        <v>45</v>
      </c>
      <c r="B41" s="42" t="s">
        <v>328</v>
      </c>
      <c r="C41" s="42" t="s">
        <v>191</v>
      </c>
      <c r="D41" s="42" t="s">
        <v>148</v>
      </c>
      <c r="E41" s="43" t="s">
        <v>149</v>
      </c>
      <c r="F41" s="28">
        <v>5</v>
      </c>
      <c r="G41" s="29">
        <v>2</v>
      </c>
      <c r="H41" s="30">
        <v>45</v>
      </c>
      <c r="I41" s="29">
        <f>VLOOKUP(A41,[1]PT2!A:C,2,FALSE)</f>
        <v>3</v>
      </c>
      <c r="J41" s="30">
        <f t="shared" si="0"/>
        <v>35</v>
      </c>
      <c r="K41" s="28">
        <v>5</v>
      </c>
      <c r="L41" s="29">
        <v>1</v>
      </c>
      <c r="M41" s="30">
        <v>60</v>
      </c>
      <c r="N41" s="35"/>
      <c r="O41" s="33">
        <f t="shared" si="1"/>
        <v>150</v>
      </c>
      <c r="P41" s="34">
        <f t="shared" si="2"/>
        <v>150</v>
      </c>
      <c r="Q41" s="31">
        <f t="shared" si="3"/>
        <v>3</v>
      </c>
    </row>
    <row r="42" spans="1:17" s="25" customFormat="1" ht="24.95" customHeight="1" x14ac:dyDescent="0.2">
      <c r="A42" s="42" t="s">
        <v>23</v>
      </c>
      <c r="B42" s="42" t="s">
        <v>411</v>
      </c>
      <c r="C42" s="42" t="s">
        <v>203</v>
      </c>
      <c r="D42" s="42" t="s">
        <v>148</v>
      </c>
      <c r="E42" s="43" t="s">
        <v>149</v>
      </c>
      <c r="F42" s="28">
        <v>5</v>
      </c>
      <c r="G42" s="29">
        <v>2</v>
      </c>
      <c r="H42" s="30">
        <v>45</v>
      </c>
      <c r="I42" s="29">
        <f>VLOOKUP(A42,[1]PT2!A:C,2,FALSE)</f>
        <v>1</v>
      </c>
      <c r="J42" s="30">
        <f t="shared" si="0"/>
        <v>55</v>
      </c>
      <c r="K42" s="28">
        <v>5</v>
      </c>
      <c r="L42" s="29">
        <v>4</v>
      </c>
      <c r="M42" s="30">
        <v>30</v>
      </c>
      <c r="N42" s="35"/>
      <c r="O42" s="33">
        <f t="shared" si="1"/>
        <v>140</v>
      </c>
      <c r="P42" s="34">
        <f t="shared" si="2"/>
        <v>140</v>
      </c>
      <c r="Q42" s="31">
        <f t="shared" si="3"/>
        <v>3</v>
      </c>
    </row>
    <row r="43" spans="1:17" s="25" customFormat="1" ht="24.95" customHeight="1" x14ac:dyDescent="0.2">
      <c r="A43" s="42" t="s">
        <v>555</v>
      </c>
      <c r="B43" s="42" t="s">
        <v>556</v>
      </c>
      <c r="C43" s="42" t="s">
        <v>390</v>
      </c>
      <c r="D43" s="42" t="s">
        <v>150</v>
      </c>
      <c r="E43" s="43" t="s">
        <v>197</v>
      </c>
      <c r="F43" s="28">
        <v>5</v>
      </c>
      <c r="G43" s="29">
        <v>2</v>
      </c>
      <c r="H43" s="30">
        <v>45</v>
      </c>
      <c r="I43" s="29">
        <f>VLOOKUP(A43,[1]PT2!A:C,2,FALSE)</f>
        <v>3</v>
      </c>
      <c r="J43" s="30">
        <f t="shared" si="0"/>
        <v>35</v>
      </c>
      <c r="K43" s="28">
        <v>5</v>
      </c>
      <c r="L43" s="29">
        <v>2</v>
      </c>
      <c r="M43" s="30">
        <v>50</v>
      </c>
      <c r="N43" s="35"/>
      <c r="O43" s="33">
        <f t="shared" si="1"/>
        <v>140</v>
      </c>
      <c r="P43" s="34">
        <f t="shared" si="2"/>
        <v>140</v>
      </c>
      <c r="Q43" s="31">
        <f t="shared" si="3"/>
        <v>3</v>
      </c>
    </row>
    <row r="44" spans="1:17" s="25" customFormat="1" ht="24.95" customHeight="1" x14ac:dyDescent="0.2">
      <c r="A44" s="42" t="s">
        <v>47</v>
      </c>
      <c r="B44" s="42" t="s">
        <v>273</v>
      </c>
      <c r="C44" s="42" t="s">
        <v>274</v>
      </c>
      <c r="D44" s="42" t="s">
        <v>148</v>
      </c>
      <c r="E44" s="43" t="s">
        <v>160</v>
      </c>
      <c r="F44" s="28"/>
      <c r="G44" s="29">
        <v>1</v>
      </c>
      <c r="H44" s="30">
        <v>55</v>
      </c>
      <c r="I44" s="29">
        <f>VLOOKUP(A44,[1]PT2!A:C,2,FALSE)</f>
        <v>3</v>
      </c>
      <c r="J44" s="30">
        <f t="shared" si="0"/>
        <v>35</v>
      </c>
      <c r="K44" s="28"/>
      <c r="L44" s="29">
        <v>2</v>
      </c>
      <c r="M44" s="30">
        <v>50</v>
      </c>
      <c r="N44" s="35"/>
      <c r="O44" s="33">
        <f t="shared" si="1"/>
        <v>140</v>
      </c>
      <c r="P44" s="34">
        <f t="shared" si="2"/>
        <v>140</v>
      </c>
      <c r="Q44" s="31">
        <f t="shared" si="3"/>
        <v>3</v>
      </c>
    </row>
    <row r="45" spans="1:17" s="25" customFormat="1" ht="24.95" customHeight="1" x14ac:dyDescent="0.2">
      <c r="A45" s="42" t="s">
        <v>118</v>
      </c>
      <c r="B45" s="42" t="s">
        <v>426</v>
      </c>
      <c r="C45" s="42" t="s">
        <v>168</v>
      </c>
      <c r="D45" s="42" t="s">
        <v>148</v>
      </c>
      <c r="E45" s="43" t="s">
        <v>211</v>
      </c>
      <c r="F45" s="28"/>
      <c r="G45" s="29">
        <v>3</v>
      </c>
      <c r="H45" s="30">
        <v>35</v>
      </c>
      <c r="I45" s="29">
        <f>VLOOKUP(A45,[1]PT2!A:C,2,FALSE)</f>
        <v>2</v>
      </c>
      <c r="J45" s="30">
        <f t="shared" si="0"/>
        <v>45</v>
      </c>
      <c r="K45" s="28"/>
      <c r="L45" s="29">
        <v>1</v>
      </c>
      <c r="M45" s="30">
        <v>60</v>
      </c>
      <c r="N45" s="35"/>
      <c r="O45" s="33">
        <f t="shared" si="1"/>
        <v>140</v>
      </c>
      <c r="P45" s="34">
        <f t="shared" si="2"/>
        <v>140</v>
      </c>
      <c r="Q45" s="31">
        <f t="shared" si="3"/>
        <v>3</v>
      </c>
    </row>
    <row r="46" spans="1:17" s="25" customFormat="1" ht="24.95" customHeight="1" x14ac:dyDescent="0.2">
      <c r="A46" s="42" t="s">
        <v>52</v>
      </c>
      <c r="B46" s="42" t="s">
        <v>277</v>
      </c>
      <c r="C46" s="42" t="s">
        <v>278</v>
      </c>
      <c r="D46" s="42" t="s">
        <v>148</v>
      </c>
      <c r="E46" s="43" t="s">
        <v>215</v>
      </c>
      <c r="F46" s="28"/>
      <c r="G46" s="29">
        <v>4</v>
      </c>
      <c r="H46" s="30">
        <v>25</v>
      </c>
      <c r="I46" s="29">
        <f>VLOOKUP(A46,[1]PT2!A:C,2,FALSE)</f>
        <v>1</v>
      </c>
      <c r="J46" s="30">
        <f t="shared" si="0"/>
        <v>55</v>
      </c>
      <c r="K46" s="28"/>
      <c r="L46" s="29">
        <v>1</v>
      </c>
      <c r="M46" s="30">
        <v>60</v>
      </c>
      <c r="N46" s="35"/>
      <c r="O46" s="33">
        <f t="shared" si="1"/>
        <v>140</v>
      </c>
      <c r="P46" s="34">
        <f t="shared" si="2"/>
        <v>140</v>
      </c>
      <c r="Q46" s="31">
        <f t="shared" si="3"/>
        <v>3</v>
      </c>
    </row>
    <row r="47" spans="1:17" s="25" customFormat="1" ht="24.95" customHeight="1" x14ac:dyDescent="0.2">
      <c r="A47" s="42" t="s">
        <v>573</v>
      </c>
      <c r="B47" s="42" t="s">
        <v>574</v>
      </c>
      <c r="C47" s="42" t="s">
        <v>181</v>
      </c>
      <c r="D47" s="42" t="s">
        <v>148</v>
      </c>
      <c r="E47" s="43" t="s">
        <v>202</v>
      </c>
      <c r="F47" s="28"/>
      <c r="G47" s="29">
        <v>1</v>
      </c>
      <c r="H47" s="30">
        <v>55</v>
      </c>
      <c r="I47" s="29">
        <f>VLOOKUP(A47,[1]PT2!A:C,2,FALSE)</f>
        <v>3</v>
      </c>
      <c r="J47" s="30">
        <f t="shared" si="0"/>
        <v>35</v>
      </c>
      <c r="K47" s="28"/>
      <c r="L47" s="29">
        <v>3</v>
      </c>
      <c r="M47" s="30">
        <v>40</v>
      </c>
      <c r="N47" s="35"/>
      <c r="O47" s="33">
        <f t="shared" si="1"/>
        <v>130</v>
      </c>
      <c r="P47" s="34">
        <f t="shared" si="2"/>
        <v>130</v>
      </c>
      <c r="Q47" s="31">
        <f t="shared" si="3"/>
        <v>3</v>
      </c>
    </row>
    <row r="48" spans="1:17" s="25" customFormat="1" ht="24.95" customHeight="1" x14ac:dyDescent="0.2">
      <c r="A48" s="42" t="s">
        <v>545</v>
      </c>
      <c r="B48" s="42" t="s">
        <v>546</v>
      </c>
      <c r="C48" s="42" t="s">
        <v>547</v>
      </c>
      <c r="D48" s="42" t="s">
        <v>150</v>
      </c>
      <c r="E48" s="43" t="s">
        <v>152</v>
      </c>
      <c r="F48" s="28"/>
      <c r="G48" s="29">
        <v>3</v>
      </c>
      <c r="H48" s="30">
        <v>35</v>
      </c>
      <c r="I48" s="29">
        <f>VLOOKUP(A48,[1]PT2!A:C,2,FALSE)</f>
        <v>2</v>
      </c>
      <c r="J48" s="30">
        <f t="shared" si="0"/>
        <v>45</v>
      </c>
      <c r="K48" s="28"/>
      <c r="L48" s="29">
        <v>2</v>
      </c>
      <c r="M48" s="30">
        <v>50</v>
      </c>
      <c r="N48" s="35"/>
      <c r="O48" s="33">
        <f t="shared" si="1"/>
        <v>130</v>
      </c>
      <c r="P48" s="34">
        <f t="shared" si="2"/>
        <v>130</v>
      </c>
      <c r="Q48" s="31">
        <f t="shared" si="3"/>
        <v>3</v>
      </c>
    </row>
    <row r="49" spans="1:17" s="25" customFormat="1" ht="24.95" customHeight="1" x14ac:dyDescent="0.2">
      <c r="A49" s="42" t="s">
        <v>14</v>
      </c>
      <c r="B49" s="42" t="s">
        <v>320</v>
      </c>
      <c r="C49" s="42" t="s">
        <v>212</v>
      </c>
      <c r="D49" s="42" t="s">
        <v>150</v>
      </c>
      <c r="E49" s="43" t="s">
        <v>160</v>
      </c>
      <c r="F49" s="28"/>
      <c r="G49" s="29">
        <v>1</v>
      </c>
      <c r="H49" s="30">
        <v>55</v>
      </c>
      <c r="I49" s="29">
        <f>VLOOKUP(A49,[1]PT2!A:C,2,FALSE)</f>
        <v>4</v>
      </c>
      <c r="J49" s="30">
        <f t="shared" si="0"/>
        <v>25</v>
      </c>
      <c r="K49" s="28">
        <v>5</v>
      </c>
      <c r="L49" s="29">
        <v>3</v>
      </c>
      <c r="M49" s="30">
        <v>40</v>
      </c>
      <c r="N49" s="35"/>
      <c r="O49" s="33">
        <f t="shared" si="1"/>
        <v>125</v>
      </c>
      <c r="P49" s="34">
        <f t="shared" si="2"/>
        <v>125</v>
      </c>
      <c r="Q49" s="31">
        <f t="shared" si="3"/>
        <v>3</v>
      </c>
    </row>
    <row r="50" spans="1:17" s="25" customFormat="1" ht="24.95" customHeight="1" x14ac:dyDescent="0.2">
      <c r="A50" s="42" t="s">
        <v>256</v>
      </c>
      <c r="B50" s="42" t="s">
        <v>217</v>
      </c>
      <c r="C50" s="42" t="s">
        <v>246</v>
      </c>
      <c r="D50" s="42" t="s">
        <v>148</v>
      </c>
      <c r="E50" s="43" t="s">
        <v>160</v>
      </c>
      <c r="F50" s="28"/>
      <c r="G50" s="29">
        <v>2</v>
      </c>
      <c r="H50" s="30">
        <v>45</v>
      </c>
      <c r="I50" s="29">
        <f>VLOOKUP(A50,[1]PT2!A:C,2,FALSE)</f>
        <v>3</v>
      </c>
      <c r="J50" s="30">
        <f t="shared" si="0"/>
        <v>35</v>
      </c>
      <c r="K50" s="28"/>
      <c r="L50" s="29">
        <v>3</v>
      </c>
      <c r="M50" s="30">
        <v>40</v>
      </c>
      <c r="N50" s="35"/>
      <c r="O50" s="33">
        <f t="shared" si="1"/>
        <v>120</v>
      </c>
      <c r="P50" s="34">
        <f t="shared" si="2"/>
        <v>120</v>
      </c>
      <c r="Q50" s="31">
        <f t="shared" si="3"/>
        <v>3</v>
      </c>
    </row>
    <row r="51" spans="1:17" s="25" customFormat="1" ht="24.95" customHeight="1" x14ac:dyDescent="0.2">
      <c r="A51" s="42" t="s">
        <v>28</v>
      </c>
      <c r="B51" s="42" t="s">
        <v>349</v>
      </c>
      <c r="C51" s="42" t="s">
        <v>248</v>
      </c>
      <c r="D51" s="42" t="s">
        <v>150</v>
      </c>
      <c r="E51" s="43" t="s">
        <v>160</v>
      </c>
      <c r="F51" s="28"/>
      <c r="G51" s="29">
        <v>2</v>
      </c>
      <c r="H51" s="30">
        <v>45</v>
      </c>
      <c r="I51" s="29">
        <f>VLOOKUP(A51,[1]PT2!A:C,2,FALSE)</f>
        <v>3</v>
      </c>
      <c r="J51" s="30">
        <f t="shared" si="0"/>
        <v>35</v>
      </c>
      <c r="K51" s="28"/>
      <c r="L51" s="29">
        <v>3</v>
      </c>
      <c r="M51" s="30">
        <v>40</v>
      </c>
      <c r="N51" s="35"/>
      <c r="O51" s="33">
        <f t="shared" si="1"/>
        <v>120</v>
      </c>
      <c r="P51" s="34">
        <f t="shared" si="2"/>
        <v>120</v>
      </c>
      <c r="Q51" s="31">
        <f t="shared" si="3"/>
        <v>3</v>
      </c>
    </row>
    <row r="52" spans="1:17" s="25" customFormat="1" ht="24.95" customHeight="1" x14ac:dyDescent="0.2">
      <c r="A52" s="42" t="s">
        <v>766</v>
      </c>
      <c r="B52" s="42" t="s">
        <v>767</v>
      </c>
      <c r="C52" s="42" t="s">
        <v>158</v>
      </c>
      <c r="D52" s="42" t="s">
        <v>148</v>
      </c>
      <c r="E52" s="43" t="s">
        <v>151</v>
      </c>
      <c r="F52" s="28"/>
      <c r="G52" s="29">
        <v>1</v>
      </c>
      <c r="H52" s="30">
        <v>55</v>
      </c>
      <c r="I52" s="29">
        <f>VLOOKUP(A52,[1]PT2!A:C,2,FALSE)</f>
        <v>4</v>
      </c>
      <c r="J52" s="30">
        <f t="shared" si="0"/>
        <v>25</v>
      </c>
      <c r="K52" s="28"/>
      <c r="L52" s="29">
        <v>3</v>
      </c>
      <c r="M52" s="30">
        <v>40</v>
      </c>
      <c r="N52" s="35"/>
      <c r="O52" s="33">
        <f t="shared" si="1"/>
        <v>120</v>
      </c>
      <c r="P52" s="34">
        <f t="shared" si="2"/>
        <v>120</v>
      </c>
      <c r="Q52" s="31">
        <f t="shared" si="3"/>
        <v>3</v>
      </c>
    </row>
    <row r="53" spans="1:17" s="25" customFormat="1" ht="24.95" customHeight="1" x14ac:dyDescent="0.2">
      <c r="A53" s="42" t="s">
        <v>820</v>
      </c>
      <c r="B53" s="42" t="s">
        <v>821</v>
      </c>
      <c r="C53" s="42" t="s">
        <v>263</v>
      </c>
      <c r="D53" s="42" t="s">
        <v>148</v>
      </c>
      <c r="E53" s="43" t="s">
        <v>215</v>
      </c>
      <c r="F53" s="28"/>
      <c r="G53" s="29">
        <v>2</v>
      </c>
      <c r="H53" s="30">
        <v>45</v>
      </c>
      <c r="I53" s="29">
        <f>VLOOKUP(A53,[1]PT2!A:C,2,FALSE)</f>
        <v>3</v>
      </c>
      <c r="J53" s="30">
        <f t="shared" si="0"/>
        <v>35</v>
      </c>
      <c r="K53" s="28"/>
      <c r="L53" s="29">
        <v>3</v>
      </c>
      <c r="M53" s="30">
        <v>40</v>
      </c>
      <c r="N53" s="35"/>
      <c r="O53" s="33">
        <f t="shared" si="1"/>
        <v>120</v>
      </c>
      <c r="P53" s="34">
        <f t="shared" si="2"/>
        <v>120</v>
      </c>
      <c r="Q53" s="31">
        <f t="shared" si="3"/>
        <v>3</v>
      </c>
    </row>
    <row r="54" spans="1:17" s="25" customFormat="1" ht="24.95" customHeight="1" x14ac:dyDescent="0.2">
      <c r="A54" s="42" t="s">
        <v>790</v>
      </c>
      <c r="B54" s="42" t="s">
        <v>791</v>
      </c>
      <c r="C54" s="42" t="s">
        <v>164</v>
      </c>
      <c r="D54" s="42" t="s">
        <v>150</v>
      </c>
      <c r="E54" s="43" t="s">
        <v>215</v>
      </c>
      <c r="F54" s="28"/>
      <c r="G54" s="29">
        <v>2</v>
      </c>
      <c r="H54" s="30">
        <v>45</v>
      </c>
      <c r="I54" s="29">
        <f>VLOOKUP(A54,[1]PT2!A:C,2,FALSE)</f>
        <v>3</v>
      </c>
      <c r="J54" s="30">
        <f t="shared" si="0"/>
        <v>35</v>
      </c>
      <c r="K54" s="28"/>
      <c r="L54" s="29">
        <v>3</v>
      </c>
      <c r="M54" s="30">
        <v>40</v>
      </c>
      <c r="N54" s="35"/>
      <c r="O54" s="33">
        <f t="shared" si="1"/>
        <v>120</v>
      </c>
      <c r="P54" s="34">
        <f t="shared" si="2"/>
        <v>120</v>
      </c>
      <c r="Q54" s="31">
        <f t="shared" si="3"/>
        <v>3</v>
      </c>
    </row>
    <row r="55" spans="1:17" s="25" customFormat="1" ht="24.95" customHeight="1" x14ac:dyDescent="0.2">
      <c r="A55" s="42" t="s">
        <v>114</v>
      </c>
      <c r="B55" s="42" t="s">
        <v>363</v>
      </c>
      <c r="C55" s="42" t="s">
        <v>364</v>
      </c>
      <c r="D55" s="42" t="s">
        <v>150</v>
      </c>
      <c r="E55" s="43" t="s">
        <v>179</v>
      </c>
      <c r="F55" s="28"/>
      <c r="G55" s="29">
        <v>4</v>
      </c>
      <c r="H55" s="30">
        <v>25</v>
      </c>
      <c r="I55" s="29">
        <f>VLOOKUP(A55,[1]PT2!A:C,2,FALSE)</f>
        <v>2</v>
      </c>
      <c r="J55" s="30">
        <f t="shared" si="0"/>
        <v>45</v>
      </c>
      <c r="K55" s="28"/>
      <c r="L55" s="29">
        <v>2</v>
      </c>
      <c r="M55" s="30">
        <v>50</v>
      </c>
      <c r="N55" s="35"/>
      <c r="O55" s="33">
        <f t="shared" si="1"/>
        <v>120</v>
      </c>
      <c r="P55" s="34">
        <f t="shared" si="2"/>
        <v>120</v>
      </c>
      <c r="Q55" s="31">
        <f t="shared" si="3"/>
        <v>3</v>
      </c>
    </row>
    <row r="56" spans="1:17" s="25" customFormat="1" ht="24.95" customHeight="1" x14ac:dyDescent="0.2">
      <c r="A56" s="42" t="s">
        <v>916</v>
      </c>
      <c r="B56" s="42" t="s">
        <v>917</v>
      </c>
      <c r="C56" s="42" t="s">
        <v>233</v>
      </c>
      <c r="D56" s="42" t="s">
        <v>150</v>
      </c>
      <c r="E56" s="43" t="s">
        <v>196</v>
      </c>
      <c r="F56" s="28"/>
      <c r="G56" s="29">
        <v>3</v>
      </c>
      <c r="H56" s="30">
        <v>35</v>
      </c>
      <c r="I56" s="29">
        <f>VLOOKUP(A56,[1]PT2!A:C,2,FALSE)</f>
        <v>3</v>
      </c>
      <c r="J56" s="30">
        <f t="shared" si="0"/>
        <v>35</v>
      </c>
      <c r="K56" s="28"/>
      <c r="L56" s="29">
        <v>2</v>
      </c>
      <c r="M56" s="30">
        <v>50</v>
      </c>
      <c r="N56" s="35"/>
      <c r="O56" s="33">
        <f t="shared" si="1"/>
        <v>120</v>
      </c>
      <c r="P56" s="34">
        <f t="shared" si="2"/>
        <v>120</v>
      </c>
      <c r="Q56" s="31">
        <f t="shared" si="3"/>
        <v>3</v>
      </c>
    </row>
    <row r="57" spans="1:17" s="25" customFormat="1" ht="24.95" customHeight="1" x14ac:dyDescent="0.2">
      <c r="A57" s="42" t="s">
        <v>1021</v>
      </c>
      <c r="B57" s="42" t="s">
        <v>379</v>
      </c>
      <c r="C57" s="42" t="s">
        <v>1022</v>
      </c>
      <c r="D57" s="42" t="s">
        <v>148</v>
      </c>
      <c r="E57" s="43" t="s">
        <v>160</v>
      </c>
      <c r="F57" s="28"/>
      <c r="G57" s="29">
        <v>3</v>
      </c>
      <c r="H57" s="30">
        <v>35</v>
      </c>
      <c r="I57" s="29">
        <f>VLOOKUP(A57,[1]PT2!A:C,2,FALSE)</f>
        <v>3</v>
      </c>
      <c r="J57" s="30">
        <f t="shared" si="0"/>
        <v>35</v>
      </c>
      <c r="K57" s="28"/>
      <c r="L57" s="29">
        <v>2</v>
      </c>
      <c r="M57" s="30">
        <v>50</v>
      </c>
      <c r="N57" s="35"/>
      <c r="O57" s="33">
        <f t="shared" si="1"/>
        <v>120</v>
      </c>
      <c r="P57" s="34">
        <f t="shared" si="2"/>
        <v>120</v>
      </c>
      <c r="Q57" s="31">
        <f t="shared" si="3"/>
        <v>3</v>
      </c>
    </row>
    <row r="58" spans="1:17" s="25" customFormat="1" ht="24.95" customHeight="1" x14ac:dyDescent="0.2">
      <c r="A58" s="42" t="s">
        <v>675</v>
      </c>
      <c r="B58" s="42" t="s">
        <v>676</v>
      </c>
      <c r="C58" s="42" t="s">
        <v>677</v>
      </c>
      <c r="D58" s="42" t="s">
        <v>150</v>
      </c>
      <c r="E58" s="43" t="s">
        <v>198</v>
      </c>
      <c r="F58" s="28"/>
      <c r="G58" s="29">
        <v>3</v>
      </c>
      <c r="H58" s="30">
        <v>35</v>
      </c>
      <c r="I58" s="29">
        <f>VLOOKUP(A58,[1]PT2!A:C,2,FALSE)</f>
        <v>3</v>
      </c>
      <c r="J58" s="30">
        <f t="shared" si="0"/>
        <v>35</v>
      </c>
      <c r="K58" s="28"/>
      <c r="L58" s="29">
        <v>2</v>
      </c>
      <c r="M58" s="30">
        <v>50</v>
      </c>
      <c r="N58" s="35"/>
      <c r="O58" s="33">
        <f t="shared" si="1"/>
        <v>120</v>
      </c>
      <c r="P58" s="34">
        <f t="shared" si="2"/>
        <v>120</v>
      </c>
      <c r="Q58" s="31">
        <f t="shared" si="3"/>
        <v>3</v>
      </c>
    </row>
    <row r="59" spans="1:17" s="25" customFormat="1" ht="24.95" customHeight="1" x14ac:dyDescent="0.2">
      <c r="A59" s="26" t="s">
        <v>8</v>
      </c>
      <c r="B59" s="26" t="s">
        <v>377</v>
      </c>
      <c r="C59" s="26" t="s">
        <v>378</v>
      </c>
      <c r="D59" s="26" t="s">
        <v>150</v>
      </c>
      <c r="E59" s="27" t="s">
        <v>165</v>
      </c>
      <c r="F59" s="28">
        <v>5</v>
      </c>
      <c r="G59" s="29">
        <v>1</v>
      </c>
      <c r="H59" s="30">
        <v>55</v>
      </c>
      <c r="I59" s="29">
        <f>VLOOKUP(A59,[1]PT2!A:C,2,FALSE)</f>
        <v>1</v>
      </c>
      <c r="J59" s="30">
        <f t="shared" si="0"/>
        <v>55</v>
      </c>
      <c r="K59" s="28"/>
      <c r="L59" s="29">
        <v>1</v>
      </c>
      <c r="M59" s="30">
        <v>60</v>
      </c>
      <c r="N59" s="35"/>
      <c r="O59" s="33">
        <f t="shared" si="1"/>
        <v>175</v>
      </c>
      <c r="P59" s="34">
        <f t="shared" si="2"/>
        <v>175</v>
      </c>
      <c r="Q59" s="31">
        <f t="shared" si="3"/>
        <v>3</v>
      </c>
    </row>
    <row r="60" spans="1:17" s="25" customFormat="1" ht="24.95" customHeight="1" x14ac:dyDescent="0.2">
      <c r="A60" s="42" t="s">
        <v>50</v>
      </c>
      <c r="B60" s="42" t="s">
        <v>292</v>
      </c>
      <c r="C60" s="42" t="s">
        <v>190</v>
      </c>
      <c r="D60" s="42" t="s">
        <v>150</v>
      </c>
      <c r="E60" s="43" t="s">
        <v>189</v>
      </c>
      <c r="F60" s="28">
        <v>5</v>
      </c>
      <c r="G60" s="29"/>
      <c r="H60" s="30"/>
      <c r="I60" s="29">
        <f>VLOOKUP(A60,[1]PT2!A:C,2,FALSE)</f>
        <v>1</v>
      </c>
      <c r="J60" s="30">
        <f t="shared" si="0"/>
        <v>55</v>
      </c>
      <c r="K60" s="28">
        <v>5</v>
      </c>
      <c r="L60" s="29">
        <v>2</v>
      </c>
      <c r="M60" s="30">
        <v>50</v>
      </c>
      <c r="N60" s="35"/>
      <c r="O60" s="33">
        <f t="shared" si="1"/>
        <v>115</v>
      </c>
      <c r="P60" s="34">
        <f t="shared" si="2"/>
        <v>115</v>
      </c>
      <c r="Q60" s="31">
        <f t="shared" si="3"/>
        <v>2</v>
      </c>
    </row>
    <row r="61" spans="1:17" s="25" customFormat="1" ht="24.95" customHeight="1" x14ac:dyDescent="0.2">
      <c r="A61" s="42" t="s">
        <v>649</v>
      </c>
      <c r="B61" s="42" t="s">
        <v>650</v>
      </c>
      <c r="C61" s="42" t="s">
        <v>220</v>
      </c>
      <c r="D61" s="42" t="s">
        <v>148</v>
      </c>
      <c r="E61" s="43" t="s">
        <v>197</v>
      </c>
      <c r="F61" s="28">
        <v>5</v>
      </c>
      <c r="G61" s="29">
        <v>3</v>
      </c>
      <c r="H61" s="30">
        <v>35</v>
      </c>
      <c r="I61" s="29">
        <f>VLOOKUP(A61,[1]PT2!A:C,2,FALSE)</f>
        <v>5</v>
      </c>
      <c r="J61" s="30">
        <f t="shared" si="0"/>
        <v>15</v>
      </c>
      <c r="K61" s="28"/>
      <c r="L61" s="29">
        <v>1</v>
      </c>
      <c r="M61" s="30">
        <v>60</v>
      </c>
      <c r="N61" s="35"/>
      <c r="O61" s="33">
        <f t="shared" si="1"/>
        <v>115</v>
      </c>
      <c r="P61" s="34">
        <f t="shared" si="2"/>
        <v>115</v>
      </c>
      <c r="Q61" s="31">
        <f t="shared" si="3"/>
        <v>3</v>
      </c>
    </row>
    <row r="62" spans="1:17" s="25" customFormat="1" ht="24.95" customHeight="1" x14ac:dyDescent="0.2">
      <c r="A62" s="42" t="s">
        <v>502</v>
      </c>
      <c r="B62" s="42" t="s">
        <v>503</v>
      </c>
      <c r="C62" s="42" t="s">
        <v>504</v>
      </c>
      <c r="D62" s="42" t="s">
        <v>150</v>
      </c>
      <c r="E62" s="43" t="s">
        <v>210</v>
      </c>
      <c r="F62" s="28"/>
      <c r="G62" s="29"/>
      <c r="H62" s="30"/>
      <c r="I62" s="29">
        <f>VLOOKUP(A62,[1]PT2!A:C,2,FALSE)</f>
        <v>1</v>
      </c>
      <c r="J62" s="30">
        <f t="shared" si="0"/>
        <v>55</v>
      </c>
      <c r="K62" s="28"/>
      <c r="L62" s="29">
        <v>1</v>
      </c>
      <c r="M62" s="30">
        <v>60</v>
      </c>
      <c r="N62" s="35"/>
      <c r="O62" s="33">
        <f t="shared" si="1"/>
        <v>115</v>
      </c>
      <c r="P62" s="34">
        <f t="shared" si="2"/>
        <v>115</v>
      </c>
      <c r="Q62" s="31">
        <f t="shared" si="3"/>
        <v>2</v>
      </c>
    </row>
    <row r="63" spans="1:17" s="25" customFormat="1" ht="24.95" customHeight="1" x14ac:dyDescent="0.2">
      <c r="A63" s="42" t="s">
        <v>128</v>
      </c>
      <c r="B63" s="42" t="s">
        <v>226</v>
      </c>
      <c r="C63" s="42" t="s">
        <v>167</v>
      </c>
      <c r="D63" s="42" t="s">
        <v>150</v>
      </c>
      <c r="E63" s="43" t="s">
        <v>157</v>
      </c>
      <c r="F63" s="28"/>
      <c r="G63" s="29"/>
      <c r="H63" s="30"/>
      <c r="I63" s="29">
        <f>VLOOKUP(A63,[1]PT2!A:C,2,FALSE)</f>
        <v>1</v>
      </c>
      <c r="J63" s="30">
        <f t="shared" si="0"/>
        <v>55</v>
      </c>
      <c r="K63" s="28"/>
      <c r="L63" s="29">
        <v>1</v>
      </c>
      <c r="M63" s="30">
        <v>60</v>
      </c>
      <c r="N63" s="35"/>
      <c r="O63" s="33">
        <f t="shared" si="1"/>
        <v>115</v>
      </c>
      <c r="P63" s="34">
        <f t="shared" si="2"/>
        <v>115</v>
      </c>
      <c r="Q63" s="31">
        <f t="shared" si="3"/>
        <v>2</v>
      </c>
    </row>
    <row r="64" spans="1:17" s="25" customFormat="1" ht="24.95" customHeight="1" x14ac:dyDescent="0.2">
      <c r="A64" s="42" t="s">
        <v>36</v>
      </c>
      <c r="B64" s="42" t="s">
        <v>402</v>
      </c>
      <c r="C64" s="42" t="s">
        <v>246</v>
      </c>
      <c r="D64" s="42" t="s">
        <v>148</v>
      </c>
      <c r="E64" s="43" t="s">
        <v>197</v>
      </c>
      <c r="F64" s="28"/>
      <c r="G64" s="29">
        <v>2</v>
      </c>
      <c r="H64" s="30">
        <v>45</v>
      </c>
      <c r="I64" s="29">
        <f>VLOOKUP(A64,[1]PT2!A:C,2,FALSE)</f>
        <v>3</v>
      </c>
      <c r="J64" s="30">
        <f t="shared" si="0"/>
        <v>35</v>
      </c>
      <c r="K64" s="28"/>
      <c r="L64" s="29">
        <v>4</v>
      </c>
      <c r="M64" s="30">
        <v>30</v>
      </c>
      <c r="N64" s="35"/>
      <c r="O64" s="33">
        <f t="shared" si="1"/>
        <v>110</v>
      </c>
      <c r="P64" s="34">
        <f t="shared" si="2"/>
        <v>110</v>
      </c>
      <c r="Q64" s="31">
        <f t="shared" si="3"/>
        <v>3</v>
      </c>
    </row>
    <row r="65" spans="1:17" s="25" customFormat="1" ht="24.95" customHeight="1" x14ac:dyDescent="0.2">
      <c r="A65" s="42" t="s">
        <v>849</v>
      </c>
      <c r="B65" s="42" t="s">
        <v>850</v>
      </c>
      <c r="C65" s="42" t="s">
        <v>851</v>
      </c>
      <c r="D65" s="42" t="s">
        <v>150</v>
      </c>
      <c r="E65" s="43" t="s">
        <v>160</v>
      </c>
      <c r="F65" s="28"/>
      <c r="G65" s="29">
        <v>3</v>
      </c>
      <c r="H65" s="30">
        <v>35</v>
      </c>
      <c r="I65" s="29">
        <f>VLOOKUP(A65,[1]PT2!A:C,2,FALSE)</f>
        <v>2</v>
      </c>
      <c r="J65" s="30">
        <f t="shared" si="0"/>
        <v>45</v>
      </c>
      <c r="K65" s="28"/>
      <c r="L65" s="29">
        <v>4</v>
      </c>
      <c r="M65" s="30">
        <v>30</v>
      </c>
      <c r="N65" s="35"/>
      <c r="O65" s="33">
        <f t="shared" si="1"/>
        <v>110</v>
      </c>
      <c r="P65" s="34">
        <f t="shared" si="2"/>
        <v>110</v>
      </c>
      <c r="Q65" s="31">
        <f t="shared" si="3"/>
        <v>3</v>
      </c>
    </row>
    <row r="66" spans="1:17" s="25" customFormat="1" ht="24.95" customHeight="1" x14ac:dyDescent="0.2">
      <c r="A66" s="42" t="s">
        <v>1048</v>
      </c>
      <c r="B66" s="42" t="s">
        <v>1049</v>
      </c>
      <c r="C66" s="42" t="s">
        <v>875</v>
      </c>
      <c r="D66" s="42" t="s">
        <v>150</v>
      </c>
      <c r="E66" s="43" t="s">
        <v>189</v>
      </c>
      <c r="F66" s="28">
        <v>5</v>
      </c>
      <c r="G66" s="29">
        <v>4</v>
      </c>
      <c r="H66" s="30">
        <v>25</v>
      </c>
      <c r="I66" s="29">
        <f>VLOOKUP(A66,[1]PT2!A:C,2,FALSE)</f>
        <v>3</v>
      </c>
      <c r="J66" s="30">
        <f t="shared" si="0"/>
        <v>35</v>
      </c>
      <c r="K66" s="28">
        <v>5</v>
      </c>
      <c r="L66" s="29">
        <v>3</v>
      </c>
      <c r="M66" s="30">
        <v>40</v>
      </c>
      <c r="N66" s="35"/>
      <c r="O66" s="33">
        <f t="shared" si="1"/>
        <v>110</v>
      </c>
      <c r="P66" s="34">
        <f t="shared" si="2"/>
        <v>110</v>
      </c>
      <c r="Q66" s="31">
        <f t="shared" si="3"/>
        <v>3</v>
      </c>
    </row>
    <row r="67" spans="1:17" s="25" customFormat="1" ht="24.95" customHeight="1" x14ac:dyDescent="0.2">
      <c r="A67" s="42" t="s">
        <v>1006</v>
      </c>
      <c r="B67" s="42" t="s">
        <v>1007</v>
      </c>
      <c r="C67" s="42" t="s">
        <v>903</v>
      </c>
      <c r="D67" s="42" t="s">
        <v>150</v>
      </c>
      <c r="E67" s="43" t="s">
        <v>151</v>
      </c>
      <c r="F67" s="28"/>
      <c r="G67" s="29">
        <v>3</v>
      </c>
      <c r="H67" s="30">
        <v>35</v>
      </c>
      <c r="I67" s="29">
        <f>VLOOKUP(A67,[1]PT2!A:C,2,FALSE)</f>
        <v>3</v>
      </c>
      <c r="J67" s="30">
        <f t="shared" si="0"/>
        <v>35</v>
      </c>
      <c r="K67" s="28"/>
      <c r="L67" s="29">
        <v>3</v>
      </c>
      <c r="M67" s="30">
        <v>40</v>
      </c>
      <c r="N67" s="35"/>
      <c r="O67" s="33">
        <f t="shared" si="1"/>
        <v>110</v>
      </c>
      <c r="P67" s="34">
        <f t="shared" si="2"/>
        <v>110</v>
      </c>
      <c r="Q67" s="31">
        <f t="shared" si="3"/>
        <v>3</v>
      </c>
    </row>
    <row r="68" spans="1:17" s="25" customFormat="1" ht="24.95" customHeight="1" x14ac:dyDescent="0.2">
      <c r="A68" s="42" t="s">
        <v>904</v>
      </c>
      <c r="B68" s="42" t="s">
        <v>905</v>
      </c>
      <c r="C68" s="42" t="s">
        <v>906</v>
      </c>
      <c r="D68" s="42" t="s">
        <v>150</v>
      </c>
      <c r="E68" s="43" t="s">
        <v>196</v>
      </c>
      <c r="F68" s="28"/>
      <c r="G68" s="29">
        <v>2</v>
      </c>
      <c r="H68" s="30">
        <v>45</v>
      </c>
      <c r="I68" s="29">
        <f>VLOOKUP(A68,[1]PT2!A:C,2,FALSE)</f>
        <v>4</v>
      </c>
      <c r="J68" s="30">
        <f t="shared" si="0"/>
        <v>25</v>
      </c>
      <c r="K68" s="28"/>
      <c r="L68" s="29">
        <v>3</v>
      </c>
      <c r="M68" s="30">
        <v>40</v>
      </c>
      <c r="N68" s="35"/>
      <c r="O68" s="33">
        <f t="shared" si="1"/>
        <v>110</v>
      </c>
      <c r="P68" s="34">
        <f t="shared" si="2"/>
        <v>110</v>
      </c>
      <c r="Q68" s="31">
        <f t="shared" si="3"/>
        <v>3</v>
      </c>
    </row>
    <row r="69" spans="1:17" s="25" customFormat="1" ht="24.95" customHeight="1" x14ac:dyDescent="0.2">
      <c r="A69" s="42" t="s">
        <v>813</v>
      </c>
      <c r="B69" s="42" t="s">
        <v>814</v>
      </c>
      <c r="C69" s="42" t="s">
        <v>815</v>
      </c>
      <c r="D69" s="42" t="s">
        <v>150</v>
      </c>
      <c r="E69" s="43" t="s">
        <v>204</v>
      </c>
      <c r="F69" s="28"/>
      <c r="G69" s="29">
        <v>3</v>
      </c>
      <c r="H69" s="30">
        <v>35</v>
      </c>
      <c r="I69" s="29">
        <f>VLOOKUP(A69,[1]PT2!A:C,2,FALSE)</f>
        <v>3</v>
      </c>
      <c r="J69" s="30">
        <f t="shared" si="0"/>
        <v>35</v>
      </c>
      <c r="K69" s="28"/>
      <c r="L69" s="29">
        <v>3</v>
      </c>
      <c r="M69" s="30">
        <v>40</v>
      </c>
      <c r="N69" s="35"/>
      <c r="O69" s="33">
        <f t="shared" si="1"/>
        <v>110</v>
      </c>
      <c r="P69" s="34">
        <f t="shared" si="2"/>
        <v>110</v>
      </c>
      <c r="Q69" s="31">
        <f t="shared" si="3"/>
        <v>3</v>
      </c>
    </row>
    <row r="70" spans="1:17" s="25" customFormat="1" ht="24.95" customHeight="1" x14ac:dyDescent="0.2">
      <c r="A70" s="42" t="s">
        <v>18</v>
      </c>
      <c r="B70" s="42" t="s">
        <v>186</v>
      </c>
      <c r="C70" s="42" t="s">
        <v>238</v>
      </c>
      <c r="D70" s="42" t="s">
        <v>148</v>
      </c>
      <c r="E70" s="43" t="s">
        <v>160</v>
      </c>
      <c r="F70" s="28"/>
      <c r="G70" s="29">
        <v>2</v>
      </c>
      <c r="H70" s="30">
        <v>45</v>
      </c>
      <c r="I70" s="29">
        <f>VLOOKUP(A70,[1]PT2!A:C,2,FALSE)</f>
        <v>5</v>
      </c>
      <c r="J70" s="30">
        <f t="shared" si="0"/>
        <v>15</v>
      </c>
      <c r="K70" s="28"/>
      <c r="L70" s="29">
        <v>2</v>
      </c>
      <c r="M70" s="30">
        <v>50</v>
      </c>
      <c r="N70" s="35"/>
      <c r="O70" s="33">
        <f t="shared" si="1"/>
        <v>110</v>
      </c>
      <c r="P70" s="34">
        <f t="shared" si="2"/>
        <v>110</v>
      </c>
      <c r="Q70" s="31">
        <f t="shared" si="3"/>
        <v>3</v>
      </c>
    </row>
    <row r="71" spans="1:17" s="25" customFormat="1" ht="24.95" customHeight="1" x14ac:dyDescent="0.2">
      <c r="A71" s="26" t="s">
        <v>29</v>
      </c>
      <c r="B71" s="26" t="s">
        <v>333</v>
      </c>
      <c r="C71" s="26" t="s">
        <v>334</v>
      </c>
      <c r="D71" s="26" t="s">
        <v>150</v>
      </c>
      <c r="E71" s="27" t="s">
        <v>165</v>
      </c>
      <c r="F71" s="28">
        <v>5</v>
      </c>
      <c r="G71" s="29">
        <v>2</v>
      </c>
      <c r="H71" s="30">
        <v>45</v>
      </c>
      <c r="I71" s="29">
        <f>VLOOKUP(A71,[1]PT2!A:C,2,FALSE)</f>
        <v>1</v>
      </c>
      <c r="J71" s="30">
        <f t="shared" si="0"/>
        <v>55</v>
      </c>
      <c r="K71" s="28"/>
      <c r="L71" s="29"/>
      <c r="M71" s="30"/>
      <c r="N71" s="35"/>
      <c r="O71" s="33">
        <f t="shared" si="1"/>
        <v>105</v>
      </c>
      <c r="P71" s="34">
        <f t="shared" si="2"/>
        <v>105</v>
      </c>
      <c r="Q71" s="31">
        <f t="shared" si="3"/>
        <v>2</v>
      </c>
    </row>
    <row r="72" spans="1:17" s="25" customFormat="1" ht="24.95" customHeight="1" x14ac:dyDescent="0.2">
      <c r="A72" s="42" t="s">
        <v>26</v>
      </c>
      <c r="B72" s="42" t="s">
        <v>393</v>
      </c>
      <c r="C72" s="42" t="s">
        <v>155</v>
      </c>
      <c r="D72" s="42" t="s">
        <v>148</v>
      </c>
      <c r="E72" s="43" t="s">
        <v>197</v>
      </c>
      <c r="F72" s="28">
        <v>5</v>
      </c>
      <c r="G72" s="29">
        <v>2</v>
      </c>
      <c r="H72" s="30">
        <v>45</v>
      </c>
      <c r="I72" s="29"/>
      <c r="J72" s="30"/>
      <c r="K72" s="28">
        <v>5</v>
      </c>
      <c r="L72" s="29">
        <v>2</v>
      </c>
      <c r="M72" s="30">
        <v>50</v>
      </c>
      <c r="N72" s="35"/>
      <c r="O72" s="33">
        <f t="shared" si="1"/>
        <v>105</v>
      </c>
      <c r="P72" s="34">
        <f t="shared" si="2"/>
        <v>105</v>
      </c>
      <c r="Q72" s="31">
        <f t="shared" si="3"/>
        <v>2</v>
      </c>
    </row>
    <row r="73" spans="1:17" s="25" customFormat="1" ht="24.95" customHeight="1" x14ac:dyDescent="0.2">
      <c r="A73" s="42" t="s">
        <v>1</v>
      </c>
      <c r="B73" s="42" t="s">
        <v>432</v>
      </c>
      <c r="C73" s="42" t="s">
        <v>362</v>
      </c>
      <c r="D73" s="42" t="s">
        <v>150</v>
      </c>
      <c r="E73" s="43" t="s">
        <v>206</v>
      </c>
      <c r="F73" s="28"/>
      <c r="G73" s="29">
        <v>1</v>
      </c>
      <c r="H73" s="30">
        <v>55</v>
      </c>
      <c r="I73" s="29"/>
      <c r="J73" s="30"/>
      <c r="K73" s="28"/>
      <c r="L73" s="29">
        <v>2</v>
      </c>
      <c r="M73" s="30">
        <v>50</v>
      </c>
      <c r="N73" s="35"/>
      <c r="O73" s="33">
        <f t="shared" si="1"/>
        <v>105</v>
      </c>
      <c r="P73" s="34">
        <f t="shared" si="2"/>
        <v>105</v>
      </c>
      <c r="Q73" s="31">
        <f t="shared" si="3"/>
        <v>2</v>
      </c>
    </row>
    <row r="74" spans="1:17" s="25" customFormat="1" ht="24.95" customHeight="1" x14ac:dyDescent="0.2">
      <c r="A74" s="42" t="s">
        <v>24</v>
      </c>
      <c r="B74" s="42" t="s">
        <v>293</v>
      </c>
      <c r="C74" s="42" t="s">
        <v>195</v>
      </c>
      <c r="D74" s="42" t="s">
        <v>148</v>
      </c>
      <c r="E74" s="43" t="s">
        <v>151</v>
      </c>
      <c r="F74" s="28"/>
      <c r="G74" s="29"/>
      <c r="H74" s="30"/>
      <c r="I74" s="29">
        <f>VLOOKUP(A74,[1]PT2!A:C,2,FALSE)</f>
        <v>1</v>
      </c>
      <c r="J74" s="30">
        <f t="shared" ref="J74:J84" si="4">IF(I74=1,"50",IF(I74=2,"40",IF(I74=3,"30",IF(I74=4,"20",IF(I74=5,"10",IF(I74="","0"))))))+5</f>
        <v>55</v>
      </c>
      <c r="K74" s="28"/>
      <c r="L74" s="29">
        <v>2</v>
      </c>
      <c r="M74" s="30">
        <v>50</v>
      </c>
      <c r="N74" s="35"/>
      <c r="O74" s="33">
        <f t="shared" si="1"/>
        <v>105</v>
      </c>
      <c r="P74" s="34">
        <f t="shared" si="2"/>
        <v>105</v>
      </c>
      <c r="Q74" s="31">
        <f t="shared" si="3"/>
        <v>2</v>
      </c>
    </row>
    <row r="75" spans="1:17" s="25" customFormat="1" ht="24.95" customHeight="1" x14ac:dyDescent="0.2">
      <c r="A75" s="42" t="s">
        <v>11</v>
      </c>
      <c r="B75" s="42" t="s">
        <v>427</v>
      </c>
      <c r="C75" s="42" t="s">
        <v>428</v>
      </c>
      <c r="D75" s="42" t="s">
        <v>148</v>
      </c>
      <c r="E75" s="43" t="s">
        <v>215</v>
      </c>
      <c r="F75" s="28"/>
      <c r="G75" s="29"/>
      <c r="H75" s="30"/>
      <c r="I75" s="29">
        <f>VLOOKUP(A75,[1]PT2!A:C,2,FALSE)</f>
        <v>2</v>
      </c>
      <c r="J75" s="30">
        <f t="shared" si="4"/>
        <v>45</v>
      </c>
      <c r="K75" s="28"/>
      <c r="L75" s="29">
        <v>1</v>
      </c>
      <c r="M75" s="30">
        <v>60</v>
      </c>
      <c r="N75" s="35"/>
      <c r="O75" s="33">
        <f t="shared" si="1"/>
        <v>105</v>
      </c>
      <c r="P75" s="34">
        <f t="shared" si="2"/>
        <v>105</v>
      </c>
      <c r="Q75" s="31">
        <f t="shared" si="3"/>
        <v>2</v>
      </c>
    </row>
    <row r="76" spans="1:17" s="25" customFormat="1" ht="24.95" customHeight="1" x14ac:dyDescent="0.2">
      <c r="A76" s="26" t="s">
        <v>659</v>
      </c>
      <c r="B76" s="26" t="s">
        <v>660</v>
      </c>
      <c r="C76" s="26" t="s">
        <v>398</v>
      </c>
      <c r="D76" s="26" t="s">
        <v>148</v>
      </c>
      <c r="E76" s="27" t="s">
        <v>165</v>
      </c>
      <c r="F76" s="28">
        <v>5</v>
      </c>
      <c r="G76" s="29">
        <v>1</v>
      </c>
      <c r="H76" s="30">
        <v>55</v>
      </c>
      <c r="I76" s="29">
        <f>VLOOKUP(A76,[1]PT2!A:C,2,FALSE)</f>
        <v>3</v>
      </c>
      <c r="J76" s="30">
        <f t="shared" si="4"/>
        <v>35</v>
      </c>
      <c r="K76" s="28">
        <v>5</v>
      </c>
      <c r="L76" s="29"/>
      <c r="M76" s="30"/>
      <c r="N76" s="35"/>
      <c r="O76" s="33">
        <f t="shared" si="1"/>
        <v>100</v>
      </c>
      <c r="P76" s="34">
        <f t="shared" si="2"/>
        <v>100</v>
      </c>
      <c r="Q76" s="31">
        <f t="shared" si="3"/>
        <v>2</v>
      </c>
    </row>
    <row r="77" spans="1:17" s="25" customFormat="1" ht="24.95" customHeight="1" x14ac:dyDescent="0.2">
      <c r="A77" s="26" t="s">
        <v>787</v>
      </c>
      <c r="B77" s="26" t="s">
        <v>788</v>
      </c>
      <c r="C77" s="26" t="s">
        <v>789</v>
      </c>
      <c r="D77" s="26" t="s">
        <v>148</v>
      </c>
      <c r="E77" s="27" t="s">
        <v>192</v>
      </c>
      <c r="F77" s="28">
        <v>5</v>
      </c>
      <c r="G77" s="29">
        <v>2</v>
      </c>
      <c r="H77" s="30">
        <v>45</v>
      </c>
      <c r="I77" s="29">
        <f>VLOOKUP(A77,[1]PT2!A:C,2,FALSE)</f>
        <v>2</v>
      </c>
      <c r="J77" s="30">
        <f t="shared" si="4"/>
        <v>45</v>
      </c>
      <c r="K77" s="28">
        <v>5</v>
      </c>
      <c r="L77" s="29"/>
      <c r="M77" s="30"/>
      <c r="N77" s="35"/>
      <c r="O77" s="33">
        <f t="shared" si="1"/>
        <v>100</v>
      </c>
      <c r="P77" s="34">
        <f t="shared" si="2"/>
        <v>100</v>
      </c>
      <c r="Q77" s="31">
        <f t="shared" si="3"/>
        <v>2</v>
      </c>
    </row>
    <row r="78" spans="1:17" s="25" customFormat="1" ht="24.95" customHeight="1" x14ac:dyDescent="0.2">
      <c r="A78" s="26" t="s">
        <v>4</v>
      </c>
      <c r="B78" s="26" t="s">
        <v>264</v>
      </c>
      <c r="C78" s="26" t="s">
        <v>265</v>
      </c>
      <c r="D78" s="26" t="s">
        <v>148</v>
      </c>
      <c r="E78" s="27" t="s">
        <v>175</v>
      </c>
      <c r="F78" s="28"/>
      <c r="G78" s="29">
        <v>1</v>
      </c>
      <c r="H78" s="30">
        <v>55</v>
      </c>
      <c r="I78" s="29">
        <f>VLOOKUP(A78,[1]PT2!A:C,2,FALSE)</f>
        <v>2</v>
      </c>
      <c r="J78" s="30">
        <f t="shared" si="4"/>
        <v>45</v>
      </c>
      <c r="K78" s="28"/>
      <c r="L78" s="29"/>
      <c r="M78" s="30"/>
      <c r="N78" s="35"/>
      <c r="O78" s="33">
        <f t="shared" ref="O78:O141" si="5">F78+H78+J78+K78+M78</f>
        <v>100</v>
      </c>
      <c r="P78" s="34">
        <f t="shared" ref="P78:P141" si="6">O78</f>
        <v>100</v>
      </c>
      <c r="Q78" s="31">
        <f t="shared" ref="Q78:Q141" si="7">COUNTA(G78,I78,L78)</f>
        <v>2</v>
      </c>
    </row>
    <row r="79" spans="1:17" s="25" customFormat="1" ht="24.95" customHeight="1" x14ac:dyDescent="0.2">
      <c r="A79" s="26" t="s">
        <v>35</v>
      </c>
      <c r="B79" s="26" t="s">
        <v>409</v>
      </c>
      <c r="C79" s="26" t="s">
        <v>410</v>
      </c>
      <c r="D79" s="26" t="s">
        <v>148</v>
      </c>
      <c r="E79" s="27" t="s">
        <v>160</v>
      </c>
      <c r="F79" s="28"/>
      <c r="G79" s="29">
        <v>2</v>
      </c>
      <c r="H79" s="30">
        <v>45</v>
      </c>
      <c r="I79" s="29">
        <f>VLOOKUP(A79,[1]PT2!A:C,2,FALSE)</f>
        <v>1</v>
      </c>
      <c r="J79" s="30">
        <f t="shared" si="4"/>
        <v>55</v>
      </c>
      <c r="K79" s="28"/>
      <c r="L79" s="29"/>
      <c r="M79" s="30"/>
      <c r="N79" s="35"/>
      <c r="O79" s="33">
        <f t="shared" si="5"/>
        <v>100</v>
      </c>
      <c r="P79" s="34">
        <f t="shared" si="6"/>
        <v>100</v>
      </c>
      <c r="Q79" s="31">
        <f t="shared" si="7"/>
        <v>2</v>
      </c>
    </row>
    <row r="80" spans="1:17" s="25" customFormat="1" ht="24.95" customHeight="1" x14ac:dyDescent="0.2">
      <c r="A80" s="26" t="s">
        <v>831</v>
      </c>
      <c r="B80" s="26" t="s">
        <v>832</v>
      </c>
      <c r="C80" s="26" t="s">
        <v>833</v>
      </c>
      <c r="D80" s="26" t="s">
        <v>148</v>
      </c>
      <c r="E80" s="27" t="s">
        <v>196</v>
      </c>
      <c r="F80" s="28"/>
      <c r="G80" s="29">
        <v>1</v>
      </c>
      <c r="H80" s="30">
        <v>55</v>
      </c>
      <c r="I80" s="29">
        <f>VLOOKUP(A80,[1]PT2!A:C,2,FALSE)</f>
        <v>2</v>
      </c>
      <c r="J80" s="30">
        <f t="shared" si="4"/>
        <v>45</v>
      </c>
      <c r="K80" s="28"/>
      <c r="L80" s="29"/>
      <c r="M80" s="30"/>
      <c r="N80" s="35"/>
      <c r="O80" s="33">
        <f t="shared" si="5"/>
        <v>100</v>
      </c>
      <c r="P80" s="34">
        <f t="shared" si="6"/>
        <v>100</v>
      </c>
      <c r="Q80" s="31">
        <f t="shared" si="7"/>
        <v>2</v>
      </c>
    </row>
    <row r="81" spans="1:17" s="25" customFormat="1" ht="24.95" customHeight="1" x14ac:dyDescent="0.2">
      <c r="A81" s="42" t="s">
        <v>20</v>
      </c>
      <c r="B81" s="42" t="s">
        <v>288</v>
      </c>
      <c r="C81" s="42" t="s">
        <v>289</v>
      </c>
      <c r="D81" s="42" t="s">
        <v>148</v>
      </c>
      <c r="E81" s="43" t="s">
        <v>215</v>
      </c>
      <c r="F81" s="28"/>
      <c r="G81" s="29">
        <v>3</v>
      </c>
      <c r="H81" s="30">
        <v>35</v>
      </c>
      <c r="I81" s="29">
        <f>VLOOKUP(A81,[1]PT2!A:C,2,FALSE)</f>
        <v>3</v>
      </c>
      <c r="J81" s="30">
        <f t="shared" si="4"/>
        <v>35</v>
      </c>
      <c r="K81" s="28"/>
      <c r="L81" s="29">
        <v>4</v>
      </c>
      <c r="M81" s="30">
        <v>30</v>
      </c>
      <c r="N81" s="35"/>
      <c r="O81" s="33">
        <f t="shared" si="5"/>
        <v>100</v>
      </c>
      <c r="P81" s="34">
        <f t="shared" si="6"/>
        <v>100</v>
      </c>
      <c r="Q81" s="31">
        <f t="shared" si="7"/>
        <v>3</v>
      </c>
    </row>
    <row r="82" spans="1:17" s="25" customFormat="1" ht="24.95" customHeight="1" x14ac:dyDescent="0.2">
      <c r="A82" s="26" t="s">
        <v>839</v>
      </c>
      <c r="B82" s="26" t="s">
        <v>840</v>
      </c>
      <c r="C82" s="26" t="s">
        <v>171</v>
      </c>
      <c r="D82" s="26" t="s">
        <v>148</v>
      </c>
      <c r="E82" s="27" t="s">
        <v>152</v>
      </c>
      <c r="F82" s="28"/>
      <c r="G82" s="29">
        <v>2</v>
      </c>
      <c r="H82" s="30">
        <v>45</v>
      </c>
      <c r="I82" s="29">
        <f>VLOOKUP(A82,[1]PT2!A:C,2,FALSE)</f>
        <v>2</v>
      </c>
      <c r="J82" s="30">
        <f t="shared" si="4"/>
        <v>45</v>
      </c>
      <c r="K82" s="28">
        <v>5</v>
      </c>
      <c r="L82" s="29">
        <v>3</v>
      </c>
      <c r="M82" s="30">
        <v>40</v>
      </c>
      <c r="N82" s="35"/>
      <c r="O82" s="33">
        <f t="shared" si="5"/>
        <v>135</v>
      </c>
      <c r="P82" s="34">
        <f t="shared" si="6"/>
        <v>135</v>
      </c>
      <c r="Q82" s="31">
        <f t="shared" si="7"/>
        <v>3</v>
      </c>
    </row>
    <row r="83" spans="1:17" s="25" customFormat="1" ht="24.95" customHeight="1" x14ac:dyDescent="0.2">
      <c r="A83" s="42" t="s">
        <v>667</v>
      </c>
      <c r="B83" s="42" t="s">
        <v>668</v>
      </c>
      <c r="C83" s="42" t="s">
        <v>669</v>
      </c>
      <c r="D83" s="42" t="s">
        <v>150</v>
      </c>
      <c r="E83" s="43" t="s">
        <v>160</v>
      </c>
      <c r="F83" s="28"/>
      <c r="G83" s="29">
        <v>1</v>
      </c>
      <c r="H83" s="30">
        <v>55</v>
      </c>
      <c r="I83" s="29">
        <f>VLOOKUP(A83,[1]PT2!A:C,2,FALSE)</f>
        <v>5</v>
      </c>
      <c r="J83" s="30">
        <f t="shared" si="4"/>
        <v>15</v>
      </c>
      <c r="K83" s="28">
        <v>5</v>
      </c>
      <c r="L83" s="29">
        <v>5</v>
      </c>
      <c r="M83" s="30">
        <v>20</v>
      </c>
      <c r="N83" s="35"/>
      <c r="O83" s="33">
        <f t="shared" si="5"/>
        <v>95</v>
      </c>
      <c r="P83" s="34">
        <f t="shared" si="6"/>
        <v>95</v>
      </c>
      <c r="Q83" s="31">
        <f t="shared" si="7"/>
        <v>3</v>
      </c>
    </row>
    <row r="84" spans="1:17" s="25" customFormat="1" ht="24.95" customHeight="1" x14ac:dyDescent="0.2">
      <c r="A84" s="42" t="s">
        <v>613</v>
      </c>
      <c r="B84" s="42" t="s">
        <v>614</v>
      </c>
      <c r="C84" s="42" t="s">
        <v>615</v>
      </c>
      <c r="D84" s="42" t="s">
        <v>148</v>
      </c>
      <c r="E84" s="43" t="s">
        <v>179</v>
      </c>
      <c r="F84" s="28">
        <v>5</v>
      </c>
      <c r="G84" s="29">
        <v>3</v>
      </c>
      <c r="H84" s="30">
        <v>35</v>
      </c>
      <c r="I84" s="29">
        <f>VLOOKUP(A84,[1]PT2!A:C,2,FALSE)</f>
        <v>3</v>
      </c>
      <c r="J84" s="30">
        <f t="shared" si="4"/>
        <v>35</v>
      </c>
      <c r="K84" s="28"/>
      <c r="L84" s="29">
        <v>5</v>
      </c>
      <c r="M84" s="30">
        <v>20</v>
      </c>
      <c r="N84" s="35"/>
      <c r="O84" s="33">
        <f t="shared" si="5"/>
        <v>95</v>
      </c>
      <c r="P84" s="34">
        <f t="shared" si="6"/>
        <v>95</v>
      </c>
      <c r="Q84" s="31">
        <f t="shared" si="7"/>
        <v>3</v>
      </c>
    </row>
    <row r="85" spans="1:17" s="25" customFormat="1" ht="24.95" customHeight="1" x14ac:dyDescent="0.2">
      <c r="A85" s="42" t="s">
        <v>41</v>
      </c>
      <c r="B85" s="42" t="s">
        <v>294</v>
      </c>
      <c r="C85" s="42" t="s">
        <v>295</v>
      </c>
      <c r="D85" s="42" t="s">
        <v>150</v>
      </c>
      <c r="E85" s="43" t="s">
        <v>192</v>
      </c>
      <c r="F85" s="28"/>
      <c r="G85" s="29">
        <v>1</v>
      </c>
      <c r="H85" s="30">
        <v>55</v>
      </c>
      <c r="I85" s="29"/>
      <c r="J85" s="30"/>
      <c r="K85" s="28"/>
      <c r="L85" s="29">
        <v>3</v>
      </c>
      <c r="M85" s="30">
        <v>40</v>
      </c>
      <c r="N85" s="35"/>
      <c r="O85" s="33">
        <f t="shared" si="5"/>
        <v>95</v>
      </c>
      <c r="P85" s="34">
        <f t="shared" si="6"/>
        <v>95</v>
      </c>
      <c r="Q85" s="31">
        <f t="shared" si="7"/>
        <v>2</v>
      </c>
    </row>
    <row r="86" spans="1:17" s="25" customFormat="1" ht="24.95" customHeight="1" x14ac:dyDescent="0.2">
      <c r="A86" s="42" t="s">
        <v>825</v>
      </c>
      <c r="B86" s="42" t="s">
        <v>826</v>
      </c>
      <c r="C86" s="42" t="s">
        <v>240</v>
      </c>
      <c r="D86" s="42" t="s">
        <v>148</v>
      </c>
      <c r="E86" s="43" t="s">
        <v>152</v>
      </c>
      <c r="F86" s="28"/>
      <c r="G86" s="29">
        <v>2</v>
      </c>
      <c r="H86" s="30">
        <v>45</v>
      </c>
      <c r="I86" s="29"/>
      <c r="J86" s="30"/>
      <c r="K86" s="28"/>
      <c r="L86" s="29">
        <v>2</v>
      </c>
      <c r="M86" s="30">
        <v>50</v>
      </c>
      <c r="N86" s="35"/>
      <c r="O86" s="33">
        <f t="shared" si="5"/>
        <v>95</v>
      </c>
      <c r="P86" s="34">
        <f t="shared" si="6"/>
        <v>95</v>
      </c>
      <c r="Q86" s="31">
        <f t="shared" si="7"/>
        <v>2</v>
      </c>
    </row>
    <row r="87" spans="1:17" s="25" customFormat="1" ht="24.95" customHeight="1" x14ac:dyDescent="0.2">
      <c r="A87" s="42" t="s">
        <v>15</v>
      </c>
      <c r="B87" s="42" t="s">
        <v>312</v>
      </c>
      <c r="C87" s="42" t="s">
        <v>313</v>
      </c>
      <c r="D87" s="42" t="s">
        <v>148</v>
      </c>
      <c r="E87" s="43" t="s">
        <v>182</v>
      </c>
      <c r="F87" s="28"/>
      <c r="G87" s="29">
        <v>3</v>
      </c>
      <c r="H87" s="30">
        <v>35</v>
      </c>
      <c r="I87" s="29"/>
      <c r="J87" s="30"/>
      <c r="K87" s="28"/>
      <c r="L87" s="29">
        <v>1</v>
      </c>
      <c r="M87" s="30">
        <v>60</v>
      </c>
      <c r="N87" s="35"/>
      <c r="O87" s="33">
        <f t="shared" si="5"/>
        <v>95</v>
      </c>
      <c r="P87" s="34">
        <f t="shared" si="6"/>
        <v>95</v>
      </c>
      <c r="Q87" s="31">
        <f t="shared" si="7"/>
        <v>2</v>
      </c>
    </row>
    <row r="88" spans="1:17" s="25" customFormat="1" ht="24.95" customHeight="1" x14ac:dyDescent="0.2">
      <c r="A88" s="42" t="s">
        <v>604</v>
      </c>
      <c r="B88" s="42" t="s">
        <v>605</v>
      </c>
      <c r="C88" s="42" t="s">
        <v>606</v>
      </c>
      <c r="D88" s="42" t="s">
        <v>148</v>
      </c>
      <c r="E88" s="43" t="s">
        <v>160</v>
      </c>
      <c r="F88" s="28"/>
      <c r="G88" s="29">
        <v>3</v>
      </c>
      <c r="H88" s="30">
        <v>35</v>
      </c>
      <c r="I88" s="29"/>
      <c r="J88" s="30"/>
      <c r="K88" s="28"/>
      <c r="L88" s="29">
        <v>1</v>
      </c>
      <c r="M88" s="30">
        <v>60</v>
      </c>
      <c r="N88" s="35"/>
      <c r="O88" s="33">
        <f t="shared" si="5"/>
        <v>95</v>
      </c>
      <c r="P88" s="34">
        <f t="shared" si="6"/>
        <v>95</v>
      </c>
      <c r="Q88" s="31">
        <f t="shared" si="7"/>
        <v>2</v>
      </c>
    </row>
    <row r="89" spans="1:17" s="25" customFormat="1" ht="24.95" customHeight="1" x14ac:dyDescent="0.2">
      <c r="A89" s="26" t="s">
        <v>30</v>
      </c>
      <c r="B89" s="26" t="s">
        <v>326</v>
      </c>
      <c r="C89" s="26" t="s">
        <v>327</v>
      </c>
      <c r="D89" s="26" t="s">
        <v>150</v>
      </c>
      <c r="E89" s="27" t="s">
        <v>152</v>
      </c>
      <c r="F89" s="28"/>
      <c r="G89" s="29">
        <v>1</v>
      </c>
      <c r="H89" s="30">
        <v>55</v>
      </c>
      <c r="I89" s="29">
        <f>VLOOKUP(A89,[1]PT2!A:C,2,FALSE)</f>
        <v>3</v>
      </c>
      <c r="J89" s="30">
        <f t="shared" ref="J89:J98" si="8">IF(I89=1,"50",IF(I89=2,"40",IF(I89=3,"30",IF(I89=4,"20",IF(I89=5,"10",IF(I89="","0"))))))+5</f>
        <v>35</v>
      </c>
      <c r="K89" s="28"/>
      <c r="L89" s="29"/>
      <c r="M89" s="30"/>
      <c r="N89" s="35"/>
      <c r="O89" s="33">
        <f t="shared" si="5"/>
        <v>90</v>
      </c>
      <c r="P89" s="34">
        <f t="shared" si="6"/>
        <v>90</v>
      </c>
      <c r="Q89" s="31">
        <f t="shared" si="7"/>
        <v>2</v>
      </c>
    </row>
    <row r="90" spans="1:17" s="25" customFormat="1" ht="24.95" customHeight="1" x14ac:dyDescent="0.2">
      <c r="A90" s="26" t="s">
        <v>48</v>
      </c>
      <c r="B90" s="26" t="s">
        <v>341</v>
      </c>
      <c r="C90" s="26" t="s">
        <v>164</v>
      </c>
      <c r="D90" s="26" t="s">
        <v>150</v>
      </c>
      <c r="E90" s="27" t="s">
        <v>152</v>
      </c>
      <c r="F90" s="28"/>
      <c r="G90" s="29">
        <v>2</v>
      </c>
      <c r="H90" s="30">
        <v>45</v>
      </c>
      <c r="I90" s="29">
        <v>2</v>
      </c>
      <c r="J90" s="30">
        <f t="shared" si="8"/>
        <v>45</v>
      </c>
      <c r="K90" s="28"/>
      <c r="L90" s="29">
        <v>2</v>
      </c>
      <c r="M90" s="30">
        <v>50</v>
      </c>
      <c r="N90" s="35"/>
      <c r="O90" s="33">
        <f t="shared" si="5"/>
        <v>140</v>
      </c>
      <c r="P90" s="34">
        <f t="shared" si="6"/>
        <v>140</v>
      </c>
      <c r="Q90" s="31">
        <f t="shared" si="7"/>
        <v>3</v>
      </c>
    </row>
    <row r="91" spans="1:17" s="25" customFormat="1" ht="24.95" customHeight="1" x14ac:dyDescent="0.2">
      <c r="A91" s="42" t="s">
        <v>126</v>
      </c>
      <c r="B91" s="42" t="s">
        <v>422</v>
      </c>
      <c r="C91" s="42" t="s">
        <v>199</v>
      </c>
      <c r="D91" s="42" t="s">
        <v>148</v>
      </c>
      <c r="E91" s="43" t="s">
        <v>157</v>
      </c>
      <c r="F91" s="28"/>
      <c r="G91" s="29">
        <v>4</v>
      </c>
      <c r="H91" s="30">
        <v>25</v>
      </c>
      <c r="I91" s="29">
        <f>VLOOKUP(A91,[1]PT2!A:C,2,FALSE)</f>
        <v>2</v>
      </c>
      <c r="J91" s="30">
        <f t="shared" si="8"/>
        <v>45</v>
      </c>
      <c r="K91" s="28"/>
      <c r="L91" s="29">
        <v>5</v>
      </c>
      <c r="M91" s="30">
        <v>20</v>
      </c>
      <c r="N91" s="35"/>
      <c r="O91" s="33">
        <f t="shared" si="5"/>
        <v>90</v>
      </c>
      <c r="P91" s="34">
        <f t="shared" si="6"/>
        <v>90</v>
      </c>
      <c r="Q91" s="31">
        <f t="shared" si="7"/>
        <v>3</v>
      </c>
    </row>
    <row r="92" spans="1:17" s="25" customFormat="1" ht="24.95" customHeight="1" x14ac:dyDescent="0.2">
      <c r="A92" s="42" t="s">
        <v>12</v>
      </c>
      <c r="B92" s="42" t="s">
        <v>309</v>
      </c>
      <c r="C92" s="42" t="s">
        <v>173</v>
      </c>
      <c r="D92" s="42" t="s">
        <v>148</v>
      </c>
      <c r="E92" s="43" t="s">
        <v>215</v>
      </c>
      <c r="F92" s="28"/>
      <c r="G92" s="29">
        <v>3</v>
      </c>
      <c r="H92" s="30">
        <v>35</v>
      </c>
      <c r="I92" s="29">
        <f>VLOOKUP(A92,[1]PT2!A:C,2,FALSE)</f>
        <v>5</v>
      </c>
      <c r="J92" s="30">
        <f t="shared" si="8"/>
        <v>15</v>
      </c>
      <c r="K92" s="28"/>
      <c r="L92" s="29">
        <v>3</v>
      </c>
      <c r="M92" s="30">
        <v>40</v>
      </c>
      <c r="N92" s="35"/>
      <c r="O92" s="33">
        <f t="shared" si="5"/>
        <v>90</v>
      </c>
      <c r="P92" s="34">
        <f t="shared" si="6"/>
        <v>90</v>
      </c>
      <c r="Q92" s="31">
        <f t="shared" si="7"/>
        <v>3</v>
      </c>
    </row>
    <row r="93" spans="1:17" s="25" customFormat="1" ht="24.95" customHeight="1" x14ac:dyDescent="0.2">
      <c r="A93" s="42" t="s">
        <v>893</v>
      </c>
      <c r="B93" s="42" t="s">
        <v>894</v>
      </c>
      <c r="C93" s="42" t="s">
        <v>895</v>
      </c>
      <c r="D93" s="42" t="s">
        <v>148</v>
      </c>
      <c r="E93" s="43" t="s">
        <v>215</v>
      </c>
      <c r="F93" s="28"/>
      <c r="G93" s="29">
        <v>4</v>
      </c>
      <c r="H93" s="30">
        <v>25</v>
      </c>
      <c r="I93" s="29">
        <f>VLOOKUP(A93,[1]PT2!A:C,2,FALSE)</f>
        <v>4</v>
      </c>
      <c r="J93" s="30">
        <f t="shared" si="8"/>
        <v>25</v>
      </c>
      <c r="K93" s="28"/>
      <c r="L93" s="29">
        <v>3</v>
      </c>
      <c r="M93" s="30">
        <v>40</v>
      </c>
      <c r="N93" s="35"/>
      <c r="O93" s="33">
        <f t="shared" si="5"/>
        <v>90</v>
      </c>
      <c r="P93" s="34">
        <f t="shared" si="6"/>
        <v>90</v>
      </c>
      <c r="Q93" s="31">
        <f t="shared" si="7"/>
        <v>3</v>
      </c>
    </row>
    <row r="94" spans="1:17" s="25" customFormat="1" ht="24.95" customHeight="1" x14ac:dyDescent="0.2">
      <c r="A94" s="42" t="s">
        <v>122</v>
      </c>
      <c r="B94" s="42" t="s">
        <v>260</v>
      </c>
      <c r="C94" s="42" t="s">
        <v>261</v>
      </c>
      <c r="D94" s="42" t="s">
        <v>148</v>
      </c>
      <c r="E94" s="43" t="s">
        <v>211</v>
      </c>
      <c r="F94" s="28"/>
      <c r="G94" s="29"/>
      <c r="H94" s="30"/>
      <c r="I94" s="29">
        <f>VLOOKUP(A94,[1]PT2!A:C,2,FALSE)</f>
        <v>3</v>
      </c>
      <c r="J94" s="30">
        <f t="shared" si="8"/>
        <v>35</v>
      </c>
      <c r="K94" s="28">
        <v>5</v>
      </c>
      <c r="L94" s="29">
        <v>2</v>
      </c>
      <c r="M94" s="30">
        <v>50</v>
      </c>
      <c r="N94" s="35"/>
      <c r="O94" s="33">
        <f t="shared" si="5"/>
        <v>90</v>
      </c>
      <c r="P94" s="34">
        <f t="shared" si="6"/>
        <v>90</v>
      </c>
      <c r="Q94" s="31">
        <f t="shared" si="7"/>
        <v>2</v>
      </c>
    </row>
    <row r="95" spans="1:17" s="25" customFormat="1" ht="24.95" customHeight="1" x14ac:dyDescent="0.2">
      <c r="A95" s="26" t="s">
        <v>1023</v>
      </c>
      <c r="B95" s="26" t="s">
        <v>1024</v>
      </c>
      <c r="C95" s="26" t="s">
        <v>1025</v>
      </c>
      <c r="D95" s="26" t="s">
        <v>148</v>
      </c>
      <c r="E95" s="27" t="s">
        <v>152</v>
      </c>
      <c r="F95" s="28"/>
      <c r="G95" s="29">
        <v>2</v>
      </c>
      <c r="H95" s="30">
        <v>45</v>
      </c>
      <c r="I95" s="29">
        <f>VLOOKUP(A95,[1]PT2!A:C,2,FALSE)</f>
        <v>3</v>
      </c>
      <c r="J95" s="30">
        <f t="shared" si="8"/>
        <v>35</v>
      </c>
      <c r="K95" s="28">
        <v>5</v>
      </c>
      <c r="L95" s="29"/>
      <c r="M95" s="30"/>
      <c r="N95" s="35"/>
      <c r="O95" s="33">
        <f t="shared" si="5"/>
        <v>85</v>
      </c>
      <c r="P95" s="34">
        <f t="shared" si="6"/>
        <v>85</v>
      </c>
      <c r="Q95" s="31">
        <f t="shared" si="7"/>
        <v>2</v>
      </c>
    </row>
    <row r="96" spans="1:17" s="25" customFormat="1" ht="24.95" customHeight="1" x14ac:dyDescent="0.2">
      <c r="A96" s="26" t="s">
        <v>46</v>
      </c>
      <c r="B96" s="26" t="s">
        <v>354</v>
      </c>
      <c r="C96" s="26" t="s">
        <v>311</v>
      </c>
      <c r="D96" s="26" t="s">
        <v>148</v>
      </c>
      <c r="E96" s="27" t="s">
        <v>165</v>
      </c>
      <c r="F96" s="28"/>
      <c r="G96" s="29">
        <v>3</v>
      </c>
      <c r="H96" s="30">
        <v>35</v>
      </c>
      <c r="I96" s="29">
        <f>VLOOKUP(A96,[1]PT2!A:C,2,FALSE)</f>
        <v>2</v>
      </c>
      <c r="J96" s="30">
        <f t="shared" si="8"/>
        <v>45</v>
      </c>
      <c r="K96" s="28">
        <v>5</v>
      </c>
      <c r="L96" s="29"/>
      <c r="M96" s="30"/>
      <c r="N96" s="35"/>
      <c r="O96" s="33">
        <f t="shared" si="5"/>
        <v>85</v>
      </c>
      <c r="P96" s="34">
        <f t="shared" si="6"/>
        <v>85</v>
      </c>
      <c r="Q96" s="31">
        <f t="shared" si="7"/>
        <v>2</v>
      </c>
    </row>
    <row r="97" spans="1:17" s="25" customFormat="1" ht="24.95" customHeight="1" x14ac:dyDescent="0.2">
      <c r="A97" s="42" t="s">
        <v>996</v>
      </c>
      <c r="B97" s="42" t="s">
        <v>997</v>
      </c>
      <c r="C97" s="42" t="s">
        <v>155</v>
      </c>
      <c r="D97" s="42" t="s">
        <v>148</v>
      </c>
      <c r="E97" s="43" t="s">
        <v>211</v>
      </c>
      <c r="F97" s="28"/>
      <c r="G97" s="29"/>
      <c r="H97" s="30"/>
      <c r="I97" s="29">
        <f>VLOOKUP(A97,[1]PT2!A:C,2,FALSE)</f>
        <v>1</v>
      </c>
      <c r="J97" s="30">
        <f t="shared" si="8"/>
        <v>55</v>
      </c>
      <c r="K97" s="28"/>
      <c r="L97" s="29">
        <v>4</v>
      </c>
      <c r="M97" s="30">
        <v>30</v>
      </c>
      <c r="N97" s="35"/>
      <c r="O97" s="33">
        <f t="shared" si="5"/>
        <v>85</v>
      </c>
      <c r="P97" s="34">
        <f t="shared" si="6"/>
        <v>85</v>
      </c>
      <c r="Q97" s="31">
        <f t="shared" si="7"/>
        <v>2</v>
      </c>
    </row>
    <row r="98" spans="1:17" s="25" customFormat="1" ht="24.95" customHeight="1" x14ac:dyDescent="0.2">
      <c r="A98" s="42" t="s">
        <v>31</v>
      </c>
      <c r="B98" s="42" t="s">
        <v>391</v>
      </c>
      <c r="C98" s="42" t="s">
        <v>392</v>
      </c>
      <c r="D98" s="42" t="s">
        <v>150</v>
      </c>
      <c r="E98" s="43" t="s">
        <v>197</v>
      </c>
      <c r="F98" s="28">
        <v>5</v>
      </c>
      <c r="G98" s="29"/>
      <c r="H98" s="30"/>
      <c r="I98" s="29">
        <f>VLOOKUP(A98,[1]PT2!A:C,2,FALSE)</f>
        <v>3</v>
      </c>
      <c r="J98" s="30">
        <f t="shared" si="8"/>
        <v>35</v>
      </c>
      <c r="K98" s="28">
        <v>5</v>
      </c>
      <c r="L98" s="29">
        <v>3</v>
      </c>
      <c r="M98" s="30">
        <v>40</v>
      </c>
      <c r="N98" s="35"/>
      <c r="O98" s="33">
        <f t="shared" si="5"/>
        <v>85</v>
      </c>
      <c r="P98" s="34">
        <f t="shared" si="6"/>
        <v>85</v>
      </c>
      <c r="Q98" s="31">
        <f t="shared" si="7"/>
        <v>2</v>
      </c>
    </row>
    <row r="99" spans="1:17" s="25" customFormat="1" ht="24.95" customHeight="1" x14ac:dyDescent="0.2">
      <c r="A99" s="42" t="s">
        <v>323</v>
      </c>
      <c r="B99" s="42" t="s">
        <v>324</v>
      </c>
      <c r="C99" s="42" t="s">
        <v>325</v>
      </c>
      <c r="D99" s="42" t="s">
        <v>148</v>
      </c>
      <c r="E99" s="43" t="s">
        <v>152</v>
      </c>
      <c r="F99" s="28"/>
      <c r="G99" s="29">
        <v>2</v>
      </c>
      <c r="H99" s="30">
        <v>45</v>
      </c>
      <c r="I99" s="29"/>
      <c r="J99" s="30"/>
      <c r="K99" s="28"/>
      <c r="L99" s="29">
        <v>3</v>
      </c>
      <c r="M99" s="30">
        <v>40</v>
      </c>
      <c r="N99" s="35"/>
      <c r="O99" s="33">
        <f t="shared" si="5"/>
        <v>85</v>
      </c>
      <c r="P99" s="34">
        <f t="shared" si="6"/>
        <v>85</v>
      </c>
      <c r="Q99" s="31">
        <f t="shared" si="7"/>
        <v>2</v>
      </c>
    </row>
    <row r="100" spans="1:17" s="25" customFormat="1" ht="24.95" customHeight="1" x14ac:dyDescent="0.2">
      <c r="A100" s="42" t="s">
        <v>643</v>
      </c>
      <c r="B100" s="42" t="s">
        <v>644</v>
      </c>
      <c r="C100" s="42" t="s">
        <v>237</v>
      </c>
      <c r="D100" s="42" t="s">
        <v>150</v>
      </c>
      <c r="E100" s="43" t="s">
        <v>192</v>
      </c>
      <c r="F100" s="28"/>
      <c r="G100" s="29"/>
      <c r="H100" s="30"/>
      <c r="I100" s="29">
        <f>VLOOKUP(A100,[1]PT2!A:C,2,FALSE)</f>
        <v>2</v>
      </c>
      <c r="J100" s="30">
        <f>IF(I100=1,"50",IF(I100=2,"40",IF(I100=3,"30",IF(I100=4,"20",IF(I100=5,"10",IF(I100="","0"))))))+5</f>
        <v>45</v>
      </c>
      <c r="K100" s="28"/>
      <c r="L100" s="29">
        <v>3</v>
      </c>
      <c r="M100" s="30">
        <v>40</v>
      </c>
      <c r="N100" s="35"/>
      <c r="O100" s="33">
        <f t="shared" si="5"/>
        <v>85</v>
      </c>
      <c r="P100" s="34">
        <f t="shared" si="6"/>
        <v>85</v>
      </c>
      <c r="Q100" s="31">
        <f t="shared" si="7"/>
        <v>2</v>
      </c>
    </row>
    <row r="101" spans="1:17" s="25" customFormat="1" ht="24.95" customHeight="1" x14ac:dyDescent="0.2">
      <c r="A101" s="42" t="s">
        <v>749</v>
      </c>
      <c r="B101" s="42" t="s">
        <v>750</v>
      </c>
      <c r="C101" s="42" t="s">
        <v>751</v>
      </c>
      <c r="D101" s="42" t="s">
        <v>150</v>
      </c>
      <c r="E101" s="43" t="s">
        <v>204</v>
      </c>
      <c r="F101" s="28"/>
      <c r="G101" s="29"/>
      <c r="H101" s="30"/>
      <c r="I101" s="29">
        <f>VLOOKUP(A101,[1]PT2!A:C,2,FALSE)</f>
        <v>2</v>
      </c>
      <c r="J101" s="30">
        <f>IF(I101=1,"50",IF(I101=2,"40",IF(I101=3,"30",IF(I101=4,"20",IF(I101=5,"10",IF(I101="","0"))))))+5</f>
        <v>45</v>
      </c>
      <c r="K101" s="28"/>
      <c r="L101" s="29">
        <v>3</v>
      </c>
      <c r="M101" s="30">
        <v>40</v>
      </c>
      <c r="N101" s="35"/>
      <c r="O101" s="33">
        <f t="shared" si="5"/>
        <v>85</v>
      </c>
      <c r="P101" s="34">
        <f t="shared" si="6"/>
        <v>85</v>
      </c>
      <c r="Q101" s="31">
        <f t="shared" si="7"/>
        <v>2</v>
      </c>
    </row>
    <row r="102" spans="1:17" s="25" customFormat="1" ht="24.95" customHeight="1" x14ac:dyDescent="0.2">
      <c r="A102" s="42" t="s">
        <v>429</v>
      </c>
      <c r="B102" s="42" t="s">
        <v>430</v>
      </c>
      <c r="C102" s="42" t="s">
        <v>431</v>
      </c>
      <c r="D102" s="42" t="s">
        <v>150</v>
      </c>
      <c r="E102" s="43" t="s">
        <v>202</v>
      </c>
      <c r="F102" s="28"/>
      <c r="G102" s="29">
        <v>3</v>
      </c>
      <c r="H102" s="30">
        <v>35</v>
      </c>
      <c r="I102" s="29"/>
      <c r="J102" s="30"/>
      <c r="K102" s="28"/>
      <c r="L102" s="29">
        <v>2</v>
      </c>
      <c r="M102" s="30">
        <v>50</v>
      </c>
      <c r="N102" s="35"/>
      <c r="O102" s="33">
        <f t="shared" si="5"/>
        <v>85</v>
      </c>
      <c r="P102" s="34">
        <f t="shared" si="6"/>
        <v>85</v>
      </c>
      <c r="Q102" s="31">
        <f t="shared" si="7"/>
        <v>2</v>
      </c>
    </row>
    <row r="103" spans="1:17" s="25" customFormat="1" ht="24.95" customHeight="1" x14ac:dyDescent="0.2">
      <c r="A103" s="42" t="s">
        <v>734</v>
      </c>
      <c r="B103" s="42" t="s">
        <v>735</v>
      </c>
      <c r="C103" s="42" t="s">
        <v>147</v>
      </c>
      <c r="D103" s="42" t="s">
        <v>148</v>
      </c>
      <c r="E103" s="43" t="s">
        <v>209</v>
      </c>
      <c r="F103" s="28"/>
      <c r="G103" s="29"/>
      <c r="H103" s="30"/>
      <c r="I103" s="29">
        <f>VLOOKUP(A103,[1]PT2!A:C,2,FALSE)</f>
        <v>3</v>
      </c>
      <c r="J103" s="30">
        <f t="shared" ref="J103:J112" si="9">IF(I103=1,"50",IF(I103=2,"40",IF(I103=3,"30",IF(I103=4,"20",IF(I103=5,"10",IF(I103="","0"))))))+5</f>
        <v>35</v>
      </c>
      <c r="K103" s="28"/>
      <c r="L103" s="29">
        <v>2</v>
      </c>
      <c r="M103" s="30">
        <v>50</v>
      </c>
      <c r="N103" s="35"/>
      <c r="O103" s="33">
        <f t="shared" si="5"/>
        <v>85</v>
      </c>
      <c r="P103" s="34">
        <f t="shared" si="6"/>
        <v>85</v>
      </c>
      <c r="Q103" s="31">
        <f t="shared" si="7"/>
        <v>2</v>
      </c>
    </row>
    <row r="104" spans="1:17" s="25" customFormat="1" ht="24.95" customHeight="1" x14ac:dyDescent="0.2">
      <c r="A104" s="26" t="s">
        <v>800</v>
      </c>
      <c r="B104" s="26" t="s">
        <v>801</v>
      </c>
      <c r="C104" s="26" t="s">
        <v>802</v>
      </c>
      <c r="D104" s="26" t="s">
        <v>148</v>
      </c>
      <c r="E104" s="27" t="s">
        <v>149</v>
      </c>
      <c r="F104" s="28">
        <v>5</v>
      </c>
      <c r="G104" s="29">
        <v>2</v>
      </c>
      <c r="H104" s="30">
        <v>45</v>
      </c>
      <c r="I104" s="29">
        <f>VLOOKUP(A104,[1]PT2!A:C,2,FALSE)</f>
        <v>4</v>
      </c>
      <c r="J104" s="30">
        <f t="shared" si="9"/>
        <v>25</v>
      </c>
      <c r="K104" s="28">
        <v>5</v>
      </c>
      <c r="L104" s="29"/>
      <c r="M104" s="30"/>
      <c r="N104" s="35"/>
      <c r="O104" s="33">
        <f t="shared" si="5"/>
        <v>80</v>
      </c>
      <c r="P104" s="34">
        <f t="shared" si="6"/>
        <v>80</v>
      </c>
      <c r="Q104" s="31">
        <f t="shared" si="7"/>
        <v>2</v>
      </c>
    </row>
    <row r="105" spans="1:17" s="25" customFormat="1" ht="24.95" customHeight="1" x14ac:dyDescent="0.2">
      <c r="A105" s="26" t="s">
        <v>1013</v>
      </c>
      <c r="B105" s="26" t="s">
        <v>1014</v>
      </c>
      <c r="C105" s="26" t="s">
        <v>1015</v>
      </c>
      <c r="D105" s="26" t="s">
        <v>150</v>
      </c>
      <c r="E105" s="27" t="s">
        <v>149</v>
      </c>
      <c r="F105" s="28">
        <v>5</v>
      </c>
      <c r="G105" s="29">
        <v>2</v>
      </c>
      <c r="H105" s="30">
        <v>45</v>
      </c>
      <c r="I105" s="29">
        <f>VLOOKUP(A105,[1]PT2!A:C,2,FALSE)</f>
        <v>4</v>
      </c>
      <c r="J105" s="30">
        <f t="shared" si="9"/>
        <v>25</v>
      </c>
      <c r="K105" s="28">
        <v>5</v>
      </c>
      <c r="L105" s="29"/>
      <c r="M105" s="30"/>
      <c r="N105" s="35"/>
      <c r="O105" s="33">
        <f t="shared" si="5"/>
        <v>80</v>
      </c>
      <c r="P105" s="34">
        <f t="shared" si="6"/>
        <v>80</v>
      </c>
      <c r="Q105" s="31">
        <f t="shared" si="7"/>
        <v>2</v>
      </c>
    </row>
    <row r="106" spans="1:17" s="25" customFormat="1" ht="24.95" customHeight="1" x14ac:dyDescent="0.2">
      <c r="A106" s="26" t="s">
        <v>834</v>
      </c>
      <c r="B106" s="26" t="s">
        <v>832</v>
      </c>
      <c r="C106" s="26" t="s">
        <v>174</v>
      </c>
      <c r="D106" s="26" t="s">
        <v>148</v>
      </c>
      <c r="E106" s="27" t="s">
        <v>196</v>
      </c>
      <c r="F106" s="28"/>
      <c r="G106" s="29">
        <v>3</v>
      </c>
      <c r="H106" s="30">
        <v>35</v>
      </c>
      <c r="I106" s="29">
        <f>VLOOKUP(A106,[1]PT2!A:C,2,FALSE)</f>
        <v>2</v>
      </c>
      <c r="J106" s="30">
        <f t="shared" si="9"/>
        <v>45</v>
      </c>
      <c r="K106" s="28"/>
      <c r="L106" s="29"/>
      <c r="M106" s="30"/>
      <c r="N106" s="35"/>
      <c r="O106" s="33">
        <f t="shared" si="5"/>
        <v>80</v>
      </c>
      <c r="P106" s="34">
        <f t="shared" si="6"/>
        <v>80</v>
      </c>
      <c r="Q106" s="31">
        <f t="shared" si="7"/>
        <v>2</v>
      </c>
    </row>
    <row r="107" spans="1:17" s="25" customFormat="1" ht="24.95" customHeight="1" x14ac:dyDescent="0.2">
      <c r="A107" s="26" t="s">
        <v>450</v>
      </c>
      <c r="B107" s="26" t="s">
        <v>451</v>
      </c>
      <c r="C107" s="26" t="s">
        <v>452</v>
      </c>
      <c r="D107" s="26" t="s">
        <v>150</v>
      </c>
      <c r="E107" s="27" t="s">
        <v>152</v>
      </c>
      <c r="F107" s="28"/>
      <c r="G107" s="29">
        <v>2</v>
      </c>
      <c r="H107" s="30">
        <v>45</v>
      </c>
      <c r="I107" s="29">
        <f>VLOOKUP(A107,[1]PT2!A:C,2,FALSE)</f>
        <v>3</v>
      </c>
      <c r="J107" s="30">
        <f t="shared" si="9"/>
        <v>35</v>
      </c>
      <c r="K107" s="28"/>
      <c r="L107" s="29">
        <v>3</v>
      </c>
      <c r="M107" s="30">
        <v>40</v>
      </c>
      <c r="N107" s="35"/>
      <c r="O107" s="33">
        <f t="shared" si="5"/>
        <v>120</v>
      </c>
      <c r="P107" s="34">
        <f t="shared" si="6"/>
        <v>120</v>
      </c>
      <c r="Q107" s="31">
        <f t="shared" si="7"/>
        <v>3</v>
      </c>
    </row>
    <row r="108" spans="1:17" s="25" customFormat="1" ht="24.95" customHeight="1" x14ac:dyDescent="0.2">
      <c r="A108" s="26" t="s">
        <v>876</v>
      </c>
      <c r="B108" s="26" t="s">
        <v>877</v>
      </c>
      <c r="C108" s="26" t="s">
        <v>227</v>
      </c>
      <c r="D108" s="26" t="s">
        <v>150</v>
      </c>
      <c r="E108" s="27" t="s">
        <v>210</v>
      </c>
      <c r="F108" s="28"/>
      <c r="G108" s="29">
        <v>3</v>
      </c>
      <c r="H108" s="30">
        <v>35</v>
      </c>
      <c r="I108" s="29">
        <f>VLOOKUP(A108,[1]PT2!A:C,2,FALSE)</f>
        <v>2</v>
      </c>
      <c r="J108" s="30">
        <f t="shared" si="9"/>
        <v>45</v>
      </c>
      <c r="K108" s="28"/>
      <c r="L108" s="29">
        <v>3</v>
      </c>
      <c r="M108" s="30">
        <v>40</v>
      </c>
      <c r="N108" s="35"/>
      <c r="O108" s="33">
        <f t="shared" si="5"/>
        <v>120</v>
      </c>
      <c r="P108" s="34">
        <f t="shared" si="6"/>
        <v>120</v>
      </c>
      <c r="Q108" s="31">
        <f t="shared" si="7"/>
        <v>3</v>
      </c>
    </row>
    <row r="109" spans="1:17" s="25" customFormat="1" ht="24.95" customHeight="1" x14ac:dyDescent="0.2">
      <c r="A109" s="42" t="s">
        <v>745</v>
      </c>
      <c r="B109" s="42" t="s">
        <v>746</v>
      </c>
      <c r="C109" s="42" t="s">
        <v>244</v>
      </c>
      <c r="D109" s="42" t="s">
        <v>150</v>
      </c>
      <c r="E109" s="43" t="s">
        <v>165</v>
      </c>
      <c r="F109" s="28"/>
      <c r="G109" s="29">
        <v>2</v>
      </c>
      <c r="H109" s="30">
        <v>45</v>
      </c>
      <c r="I109" s="29">
        <f>VLOOKUP(A109,[1]PT2!A:C,2,FALSE)</f>
        <v>5</v>
      </c>
      <c r="J109" s="30">
        <f t="shared" si="9"/>
        <v>15</v>
      </c>
      <c r="K109" s="28"/>
      <c r="L109" s="29">
        <v>5</v>
      </c>
      <c r="M109" s="30">
        <v>20</v>
      </c>
      <c r="N109" s="35"/>
      <c r="O109" s="33">
        <f t="shared" si="5"/>
        <v>80</v>
      </c>
      <c r="P109" s="34">
        <f t="shared" si="6"/>
        <v>80</v>
      </c>
      <c r="Q109" s="31">
        <f t="shared" si="7"/>
        <v>3</v>
      </c>
    </row>
    <row r="110" spans="1:17" s="25" customFormat="1" ht="24.95" customHeight="1" x14ac:dyDescent="0.2">
      <c r="A110" s="42" t="s">
        <v>972</v>
      </c>
      <c r="B110" s="42" t="s">
        <v>973</v>
      </c>
      <c r="C110" s="42" t="s">
        <v>974</v>
      </c>
      <c r="D110" s="42" t="s">
        <v>150</v>
      </c>
      <c r="E110" s="43" t="s">
        <v>165</v>
      </c>
      <c r="F110" s="28">
        <v>5</v>
      </c>
      <c r="G110" s="29">
        <v>4</v>
      </c>
      <c r="H110" s="30">
        <v>25</v>
      </c>
      <c r="I110" s="29">
        <f>VLOOKUP(A110,[1]PT2!A:C,2,FALSE)</f>
        <v>5</v>
      </c>
      <c r="J110" s="30">
        <f t="shared" si="9"/>
        <v>15</v>
      </c>
      <c r="K110" s="28">
        <v>5</v>
      </c>
      <c r="L110" s="29">
        <v>4</v>
      </c>
      <c r="M110" s="30">
        <v>30</v>
      </c>
      <c r="N110" s="35"/>
      <c r="O110" s="33">
        <f t="shared" si="5"/>
        <v>80</v>
      </c>
      <c r="P110" s="34">
        <f t="shared" si="6"/>
        <v>80</v>
      </c>
      <c r="Q110" s="31">
        <f t="shared" si="7"/>
        <v>3</v>
      </c>
    </row>
    <row r="111" spans="1:17" s="25" customFormat="1" ht="24.95" customHeight="1" x14ac:dyDescent="0.2">
      <c r="A111" s="42" t="s">
        <v>1034</v>
      </c>
      <c r="B111" s="42" t="s">
        <v>1035</v>
      </c>
      <c r="C111" s="42" t="s">
        <v>1036</v>
      </c>
      <c r="D111" s="42" t="s">
        <v>150</v>
      </c>
      <c r="E111" s="43" t="s">
        <v>202</v>
      </c>
      <c r="F111" s="28"/>
      <c r="G111" s="29">
        <v>3</v>
      </c>
      <c r="H111" s="30">
        <v>35</v>
      </c>
      <c r="I111" s="29">
        <f>VLOOKUP(A111,[1]PT2!A:C,2,FALSE)</f>
        <v>5</v>
      </c>
      <c r="J111" s="30">
        <f t="shared" si="9"/>
        <v>15</v>
      </c>
      <c r="K111" s="28"/>
      <c r="L111" s="29">
        <v>4</v>
      </c>
      <c r="M111" s="30">
        <v>30</v>
      </c>
      <c r="N111" s="35"/>
      <c r="O111" s="33">
        <f t="shared" si="5"/>
        <v>80</v>
      </c>
      <c r="P111" s="34">
        <f t="shared" si="6"/>
        <v>80</v>
      </c>
      <c r="Q111" s="31">
        <f t="shared" si="7"/>
        <v>3</v>
      </c>
    </row>
    <row r="112" spans="1:17" s="25" customFormat="1" ht="24.95" customHeight="1" x14ac:dyDescent="0.2">
      <c r="A112" s="42" t="s">
        <v>837</v>
      </c>
      <c r="B112" s="42" t="s">
        <v>292</v>
      </c>
      <c r="C112" s="42" t="s">
        <v>838</v>
      </c>
      <c r="D112" s="42" t="s">
        <v>150</v>
      </c>
      <c r="E112" s="43" t="s">
        <v>189</v>
      </c>
      <c r="F112" s="28"/>
      <c r="G112" s="29"/>
      <c r="H112" s="30"/>
      <c r="I112" s="29">
        <f>VLOOKUP(A112,[1]PT2!A:C,2,FALSE)</f>
        <v>3</v>
      </c>
      <c r="J112" s="30">
        <f t="shared" si="9"/>
        <v>35</v>
      </c>
      <c r="K112" s="28">
        <v>5</v>
      </c>
      <c r="L112" s="29">
        <v>3</v>
      </c>
      <c r="M112" s="30">
        <v>40</v>
      </c>
      <c r="N112" s="35"/>
      <c r="O112" s="33">
        <f t="shared" si="5"/>
        <v>80</v>
      </c>
      <c r="P112" s="34">
        <f t="shared" si="6"/>
        <v>80</v>
      </c>
      <c r="Q112" s="31">
        <f t="shared" si="7"/>
        <v>2</v>
      </c>
    </row>
    <row r="113" spans="1:17" s="25" customFormat="1" ht="24.95" customHeight="1" x14ac:dyDescent="0.2">
      <c r="A113" s="42" t="s">
        <v>647</v>
      </c>
      <c r="B113" s="42" t="s">
        <v>648</v>
      </c>
      <c r="C113" s="42" t="s">
        <v>269</v>
      </c>
      <c r="D113" s="42" t="s">
        <v>148</v>
      </c>
      <c r="E113" s="43" t="s">
        <v>160</v>
      </c>
      <c r="F113" s="28"/>
      <c r="G113" s="29">
        <v>3</v>
      </c>
      <c r="H113" s="30">
        <v>35</v>
      </c>
      <c r="I113" s="29"/>
      <c r="J113" s="30"/>
      <c r="K113" s="28">
        <v>5</v>
      </c>
      <c r="L113" s="29">
        <v>3</v>
      </c>
      <c r="M113" s="30">
        <v>40</v>
      </c>
      <c r="N113" s="35"/>
      <c r="O113" s="33">
        <f t="shared" si="5"/>
        <v>80</v>
      </c>
      <c r="P113" s="34">
        <f t="shared" si="6"/>
        <v>80</v>
      </c>
      <c r="Q113" s="31">
        <f t="shared" si="7"/>
        <v>2</v>
      </c>
    </row>
    <row r="114" spans="1:17" s="25" customFormat="1" ht="24.95" customHeight="1" x14ac:dyDescent="0.2">
      <c r="A114" s="42" t="s">
        <v>548</v>
      </c>
      <c r="B114" s="42" t="s">
        <v>549</v>
      </c>
      <c r="C114" s="42" t="s">
        <v>478</v>
      </c>
      <c r="D114" s="42" t="s">
        <v>150</v>
      </c>
      <c r="E114" s="43" t="s">
        <v>160</v>
      </c>
      <c r="F114" s="28"/>
      <c r="G114" s="29">
        <v>4</v>
      </c>
      <c r="H114" s="30">
        <v>25</v>
      </c>
      <c r="I114" s="29">
        <f>VLOOKUP(A114,[1]PT2!A:C,2,FALSE)</f>
        <v>5</v>
      </c>
      <c r="J114" s="30">
        <f>IF(I114=1,"50",IF(I114=2,"40",IF(I114=3,"30",IF(I114=4,"20",IF(I114=5,"10",IF(I114="","0"))))))+5</f>
        <v>15</v>
      </c>
      <c r="K114" s="28"/>
      <c r="L114" s="29">
        <v>3</v>
      </c>
      <c r="M114" s="30">
        <v>40</v>
      </c>
      <c r="N114" s="35"/>
      <c r="O114" s="33">
        <f t="shared" si="5"/>
        <v>80</v>
      </c>
      <c r="P114" s="34">
        <f t="shared" si="6"/>
        <v>80</v>
      </c>
      <c r="Q114" s="31">
        <f t="shared" si="7"/>
        <v>3</v>
      </c>
    </row>
    <row r="115" spans="1:17" s="25" customFormat="1" ht="24.95" customHeight="1" x14ac:dyDescent="0.2">
      <c r="A115" s="42" t="s">
        <v>806</v>
      </c>
      <c r="B115" s="42" t="s">
        <v>807</v>
      </c>
      <c r="C115" s="42" t="s">
        <v>808</v>
      </c>
      <c r="D115" s="42" t="s">
        <v>150</v>
      </c>
      <c r="E115" s="43" t="s">
        <v>189</v>
      </c>
      <c r="F115" s="28">
        <v>5</v>
      </c>
      <c r="G115" s="29">
        <v>3</v>
      </c>
      <c r="H115" s="30">
        <v>35</v>
      </c>
      <c r="I115" s="29"/>
      <c r="J115" s="30"/>
      <c r="K115" s="28">
        <v>5</v>
      </c>
      <c r="L115" s="29">
        <v>4</v>
      </c>
      <c r="M115" s="30">
        <v>30</v>
      </c>
      <c r="N115" s="35"/>
      <c r="O115" s="33">
        <f t="shared" si="5"/>
        <v>75</v>
      </c>
      <c r="P115" s="34">
        <f t="shared" si="6"/>
        <v>75</v>
      </c>
      <c r="Q115" s="31">
        <f t="shared" si="7"/>
        <v>2</v>
      </c>
    </row>
    <row r="116" spans="1:17" s="25" customFormat="1" ht="24.95" customHeight="1" x14ac:dyDescent="0.2">
      <c r="A116" s="42" t="s">
        <v>656</v>
      </c>
      <c r="B116" s="42" t="s">
        <v>170</v>
      </c>
      <c r="C116" s="42" t="s">
        <v>593</v>
      </c>
      <c r="D116" s="42" t="s">
        <v>148</v>
      </c>
      <c r="E116" s="43" t="s">
        <v>157</v>
      </c>
      <c r="F116" s="28"/>
      <c r="G116" s="29"/>
      <c r="H116" s="30"/>
      <c r="I116" s="29">
        <f>VLOOKUP(A116,[1]PT2!A:C,2,FALSE)</f>
        <v>2</v>
      </c>
      <c r="J116" s="30">
        <f t="shared" ref="J116:J135" si="10">IF(I116=1,"50",IF(I116=2,"40",IF(I116=3,"30",IF(I116=4,"20",IF(I116=5,"10",IF(I116="","0"))))))+5</f>
        <v>45</v>
      </c>
      <c r="K116" s="28"/>
      <c r="L116" s="29">
        <v>4</v>
      </c>
      <c r="M116" s="30">
        <v>30</v>
      </c>
      <c r="N116" s="35"/>
      <c r="O116" s="33">
        <f t="shared" si="5"/>
        <v>75</v>
      </c>
      <c r="P116" s="34">
        <f t="shared" si="6"/>
        <v>75</v>
      </c>
      <c r="Q116" s="31">
        <f t="shared" si="7"/>
        <v>2</v>
      </c>
    </row>
    <row r="117" spans="1:17" s="25" customFormat="1" ht="24.95" customHeight="1" x14ac:dyDescent="0.2">
      <c r="A117" s="42" t="s">
        <v>980</v>
      </c>
      <c r="B117" s="42" t="s">
        <v>981</v>
      </c>
      <c r="C117" s="42" t="s">
        <v>199</v>
      </c>
      <c r="D117" s="42" t="s">
        <v>148</v>
      </c>
      <c r="E117" s="43" t="s">
        <v>210</v>
      </c>
      <c r="F117" s="28"/>
      <c r="G117" s="29"/>
      <c r="H117" s="30"/>
      <c r="I117" s="29">
        <f>VLOOKUP(A117,[1]PT2!A:C,2,FALSE)</f>
        <v>3</v>
      </c>
      <c r="J117" s="30">
        <f t="shared" si="10"/>
        <v>35</v>
      </c>
      <c r="K117" s="28"/>
      <c r="L117" s="29">
        <v>3</v>
      </c>
      <c r="M117" s="30">
        <v>40</v>
      </c>
      <c r="N117" s="35"/>
      <c r="O117" s="33">
        <f t="shared" si="5"/>
        <v>75</v>
      </c>
      <c r="P117" s="34">
        <f t="shared" si="6"/>
        <v>75</v>
      </c>
      <c r="Q117" s="31">
        <f t="shared" si="7"/>
        <v>2</v>
      </c>
    </row>
    <row r="118" spans="1:17" s="25" customFormat="1" ht="24.95" customHeight="1" x14ac:dyDescent="0.2">
      <c r="A118" s="42" t="s">
        <v>964</v>
      </c>
      <c r="B118" s="42" t="s">
        <v>965</v>
      </c>
      <c r="C118" s="42" t="s">
        <v>227</v>
      </c>
      <c r="D118" s="42" t="s">
        <v>150</v>
      </c>
      <c r="E118" s="43" t="s">
        <v>198</v>
      </c>
      <c r="F118" s="28"/>
      <c r="G118" s="29"/>
      <c r="H118" s="30"/>
      <c r="I118" s="29">
        <f>VLOOKUP(A118,[1]PT2!A:C,2,FALSE)</f>
        <v>3</v>
      </c>
      <c r="J118" s="30">
        <f t="shared" si="10"/>
        <v>35</v>
      </c>
      <c r="K118" s="28"/>
      <c r="L118" s="29">
        <v>3</v>
      </c>
      <c r="M118" s="30">
        <v>40</v>
      </c>
      <c r="N118" s="35"/>
      <c r="O118" s="33">
        <f t="shared" si="5"/>
        <v>75</v>
      </c>
      <c r="P118" s="34">
        <f t="shared" si="6"/>
        <v>75</v>
      </c>
      <c r="Q118" s="31">
        <f t="shared" si="7"/>
        <v>2</v>
      </c>
    </row>
    <row r="119" spans="1:17" s="25" customFormat="1" ht="24.95" customHeight="1" x14ac:dyDescent="0.2">
      <c r="A119" s="42" t="s">
        <v>435</v>
      </c>
      <c r="B119" s="44" t="s">
        <v>436</v>
      </c>
      <c r="C119" s="44" t="s">
        <v>437</v>
      </c>
      <c r="D119" s="42" t="s">
        <v>148</v>
      </c>
      <c r="E119" s="43" t="s">
        <v>206</v>
      </c>
      <c r="F119" s="28"/>
      <c r="G119" s="29"/>
      <c r="H119" s="30"/>
      <c r="I119" s="29">
        <f>VLOOKUP(A119,[1]PT2!A:C,2,FALSE)</f>
        <v>3</v>
      </c>
      <c r="J119" s="30">
        <f t="shared" si="10"/>
        <v>35</v>
      </c>
      <c r="K119" s="28"/>
      <c r="L119" s="29">
        <v>3</v>
      </c>
      <c r="M119" s="30">
        <v>40</v>
      </c>
      <c r="N119" s="35"/>
      <c r="O119" s="33">
        <f t="shared" si="5"/>
        <v>75</v>
      </c>
      <c r="P119" s="34">
        <f t="shared" si="6"/>
        <v>75</v>
      </c>
      <c r="Q119" s="31">
        <f t="shared" si="7"/>
        <v>2</v>
      </c>
    </row>
    <row r="120" spans="1:17" s="25" customFormat="1" ht="24.95" customHeight="1" x14ac:dyDescent="0.2">
      <c r="A120" s="42" t="s">
        <v>522</v>
      </c>
      <c r="B120" s="42" t="s">
        <v>523</v>
      </c>
      <c r="C120" s="42" t="s">
        <v>171</v>
      </c>
      <c r="D120" s="42" t="s">
        <v>148</v>
      </c>
      <c r="E120" s="43" t="s">
        <v>160</v>
      </c>
      <c r="F120" s="28"/>
      <c r="G120" s="29"/>
      <c r="H120" s="30"/>
      <c r="I120" s="29">
        <f>VLOOKUP(A120,[1]PT2!A:C,2,FALSE)</f>
        <v>3</v>
      </c>
      <c r="J120" s="30">
        <f t="shared" si="10"/>
        <v>35</v>
      </c>
      <c r="K120" s="28"/>
      <c r="L120" s="29">
        <v>3</v>
      </c>
      <c r="M120" s="30">
        <v>40</v>
      </c>
      <c r="N120" s="35"/>
      <c r="O120" s="33">
        <f t="shared" si="5"/>
        <v>75</v>
      </c>
      <c r="P120" s="34">
        <f t="shared" si="6"/>
        <v>75</v>
      </c>
      <c r="Q120" s="31">
        <f t="shared" si="7"/>
        <v>2</v>
      </c>
    </row>
    <row r="121" spans="1:17" s="25" customFormat="1" ht="24.95" customHeight="1" x14ac:dyDescent="0.2">
      <c r="A121" s="26" t="s">
        <v>2</v>
      </c>
      <c r="B121" s="26" t="s">
        <v>331</v>
      </c>
      <c r="C121" s="26" t="s">
        <v>332</v>
      </c>
      <c r="D121" s="26" t="s">
        <v>150</v>
      </c>
      <c r="E121" s="27" t="s">
        <v>157</v>
      </c>
      <c r="F121" s="28"/>
      <c r="G121" s="29">
        <v>3</v>
      </c>
      <c r="H121" s="30">
        <v>35</v>
      </c>
      <c r="I121" s="29">
        <f>VLOOKUP(A121,[1]PT2!A:C,2,FALSE)</f>
        <v>3</v>
      </c>
      <c r="J121" s="30">
        <f t="shared" si="10"/>
        <v>35</v>
      </c>
      <c r="K121" s="28"/>
      <c r="L121" s="29"/>
      <c r="M121" s="30"/>
      <c r="N121" s="35"/>
      <c r="O121" s="33">
        <f t="shared" si="5"/>
        <v>70</v>
      </c>
      <c r="P121" s="34">
        <f t="shared" si="6"/>
        <v>70</v>
      </c>
      <c r="Q121" s="31">
        <f t="shared" si="7"/>
        <v>2</v>
      </c>
    </row>
    <row r="122" spans="1:17" s="25" customFormat="1" ht="24.95" customHeight="1" x14ac:dyDescent="0.2">
      <c r="A122" s="26" t="s">
        <v>5</v>
      </c>
      <c r="B122" s="26" t="s">
        <v>329</v>
      </c>
      <c r="C122" s="26" t="s">
        <v>330</v>
      </c>
      <c r="D122" s="26" t="s">
        <v>148</v>
      </c>
      <c r="E122" s="27" t="s">
        <v>160</v>
      </c>
      <c r="F122" s="28"/>
      <c r="G122" s="29">
        <v>2</v>
      </c>
      <c r="H122" s="30">
        <v>45</v>
      </c>
      <c r="I122" s="29">
        <f>VLOOKUP(A122,[1]PT2!A:C,2,FALSE)</f>
        <v>4</v>
      </c>
      <c r="J122" s="30">
        <f t="shared" si="10"/>
        <v>25</v>
      </c>
      <c r="K122" s="28"/>
      <c r="L122" s="29"/>
      <c r="M122" s="30"/>
      <c r="N122" s="35"/>
      <c r="O122" s="33">
        <f t="shared" si="5"/>
        <v>70</v>
      </c>
      <c r="P122" s="34">
        <f t="shared" si="6"/>
        <v>70</v>
      </c>
      <c r="Q122" s="31">
        <f t="shared" si="7"/>
        <v>2</v>
      </c>
    </row>
    <row r="123" spans="1:17" s="25" customFormat="1" ht="24.95" customHeight="1" x14ac:dyDescent="0.2">
      <c r="A123" s="26" t="s">
        <v>881</v>
      </c>
      <c r="B123" s="26" t="s">
        <v>882</v>
      </c>
      <c r="C123" s="26" t="s">
        <v>883</v>
      </c>
      <c r="D123" s="26" t="s">
        <v>148</v>
      </c>
      <c r="E123" s="27" t="s">
        <v>160</v>
      </c>
      <c r="F123" s="28"/>
      <c r="G123" s="29">
        <v>2</v>
      </c>
      <c r="H123" s="30">
        <v>45</v>
      </c>
      <c r="I123" s="29">
        <f>VLOOKUP(A123,[1]PT2!A:C,2,FALSE)</f>
        <v>4</v>
      </c>
      <c r="J123" s="30">
        <f t="shared" si="10"/>
        <v>25</v>
      </c>
      <c r="K123" s="28"/>
      <c r="L123" s="29"/>
      <c r="M123" s="30"/>
      <c r="N123" s="35"/>
      <c r="O123" s="33">
        <f t="shared" si="5"/>
        <v>70</v>
      </c>
      <c r="P123" s="34">
        <f t="shared" si="6"/>
        <v>70</v>
      </c>
      <c r="Q123" s="31">
        <f t="shared" si="7"/>
        <v>2</v>
      </c>
    </row>
    <row r="124" spans="1:17" s="25" customFormat="1" ht="24.95" customHeight="1" x14ac:dyDescent="0.2">
      <c r="A124" s="26" t="s">
        <v>578</v>
      </c>
      <c r="B124" s="26" t="s">
        <v>579</v>
      </c>
      <c r="C124" s="26" t="s">
        <v>580</v>
      </c>
      <c r="D124" s="26" t="s">
        <v>148</v>
      </c>
      <c r="E124" s="27" t="s">
        <v>175</v>
      </c>
      <c r="F124" s="28"/>
      <c r="G124" s="29">
        <v>3</v>
      </c>
      <c r="H124" s="30">
        <v>35</v>
      </c>
      <c r="I124" s="29">
        <f>VLOOKUP(A124,[1]PT2!A:C,2,FALSE)</f>
        <v>3</v>
      </c>
      <c r="J124" s="30">
        <f t="shared" si="10"/>
        <v>35</v>
      </c>
      <c r="K124" s="28"/>
      <c r="L124" s="29"/>
      <c r="M124" s="30"/>
      <c r="N124" s="35"/>
      <c r="O124" s="33">
        <f t="shared" si="5"/>
        <v>70</v>
      </c>
      <c r="P124" s="34">
        <f t="shared" si="6"/>
        <v>70</v>
      </c>
      <c r="Q124" s="31">
        <f t="shared" si="7"/>
        <v>2</v>
      </c>
    </row>
    <row r="125" spans="1:17" s="25" customFormat="1" ht="24.95" customHeight="1" x14ac:dyDescent="0.2">
      <c r="A125" s="26" t="s">
        <v>622</v>
      </c>
      <c r="B125" s="26" t="s">
        <v>623</v>
      </c>
      <c r="C125" s="26" t="s">
        <v>624</v>
      </c>
      <c r="D125" s="26" t="s">
        <v>150</v>
      </c>
      <c r="E125" s="27" t="s">
        <v>165</v>
      </c>
      <c r="F125" s="28"/>
      <c r="G125" s="29">
        <v>4</v>
      </c>
      <c r="H125" s="30">
        <v>25</v>
      </c>
      <c r="I125" s="29">
        <f>VLOOKUP(A125,[1]PT2!A:C,2,FALSE)</f>
        <v>2</v>
      </c>
      <c r="J125" s="30">
        <f t="shared" si="10"/>
        <v>45</v>
      </c>
      <c r="K125" s="28"/>
      <c r="L125" s="29"/>
      <c r="M125" s="30"/>
      <c r="N125" s="35"/>
      <c r="O125" s="33">
        <f t="shared" si="5"/>
        <v>70</v>
      </c>
      <c r="P125" s="34">
        <f t="shared" si="6"/>
        <v>70</v>
      </c>
      <c r="Q125" s="31">
        <f t="shared" si="7"/>
        <v>2</v>
      </c>
    </row>
    <row r="126" spans="1:17" s="25" customFormat="1" ht="24.95" customHeight="1" x14ac:dyDescent="0.2">
      <c r="A126" s="26" t="s">
        <v>664</v>
      </c>
      <c r="B126" s="26" t="s">
        <v>665</v>
      </c>
      <c r="C126" s="26" t="s">
        <v>666</v>
      </c>
      <c r="D126" s="26" t="s">
        <v>150</v>
      </c>
      <c r="E126" s="27" t="s">
        <v>210</v>
      </c>
      <c r="F126" s="28"/>
      <c r="G126" s="29">
        <v>2</v>
      </c>
      <c r="H126" s="30">
        <v>45</v>
      </c>
      <c r="I126" s="29">
        <f>VLOOKUP(A126,[1]PT2!A:C,2,FALSE)</f>
        <v>4</v>
      </c>
      <c r="J126" s="30">
        <f t="shared" si="10"/>
        <v>25</v>
      </c>
      <c r="K126" s="28"/>
      <c r="L126" s="29">
        <v>2</v>
      </c>
      <c r="M126" s="30">
        <v>50</v>
      </c>
      <c r="N126" s="35"/>
      <c r="O126" s="33">
        <f t="shared" si="5"/>
        <v>120</v>
      </c>
      <c r="P126" s="34">
        <f t="shared" si="6"/>
        <v>120</v>
      </c>
      <c r="Q126" s="31">
        <f t="shared" si="7"/>
        <v>3</v>
      </c>
    </row>
    <row r="127" spans="1:17" s="25" customFormat="1" ht="24.95" customHeight="1" x14ac:dyDescent="0.2">
      <c r="A127" s="26" t="s">
        <v>54</v>
      </c>
      <c r="B127" s="26" t="s">
        <v>440</v>
      </c>
      <c r="C127" s="26" t="s">
        <v>441</v>
      </c>
      <c r="D127" s="26" t="s">
        <v>150</v>
      </c>
      <c r="E127" s="27" t="s">
        <v>156</v>
      </c>
      <c r="F127" s="28"/>
      <c r="G127" s="29">
        <v>4</v>
      </c>
      <c r="H127" s="30">
        <v>25</v>
      </c>
      <c r="I127" s="29">
        <f>VLOOKUP(A127,[1]PT2!A:C,2,FALSE)</f>
        <v>2</v>
      </c>
      <c r="J127" s="30">
        <f t="shared" si="10"/>
        <v>45</v>
      </c>
      <c r="K127" s="28"/>
      <c r="L127" s="29">
        <v>4</v>
      </c>
      <c r="M127" s="30">
        <v>30</v>
      </c>
      <c r="N127" s="35"/>
      <c r="O127" s="33">
        <f t="shared" si="5"/>
        <v>100</v>
      </c>
      <c r="P127" s="34">
        <f t="shared" si="6"/>
        <v>100</v>
      </c>
      <c r="Q127" s="31">
        <f t="shared" si="7"/>
        <v>3</v>
      </c>
    </row>
    <row r="128" spans="1:17" s="25" customFormat="1" ht="24.95" customHeight="1" x14ac:dyDescent="0.2">
      <c r="A128" s="42" t="s">
        <v>581</v>
      </c>
      <c r="B128" s="42" t="s">
        <v>582</v>
      </c>
      <c r="C128" s="42" t="s">
        <v>583</v>
      </c>
      <c r="D128" s="42" t="s">
        <v>150</v>
      </c>
      <c r="E128" s="43" t="s">
        <v>189</v>
      </c>
      <c r="F128" s="28"/>
      <c r="G128" s="29">
        <v>4</v>
      </c>
      <c r="H128" s="30">
        <v>25</v>
      </c>
      <c r="I128" s="29">
        <f>VLOOKUP(A128,[1]PT2!A:C,2,FALSE)</f>
        <v>4</v>
      </c>
      <c r="J128" s="30">
        <f t="shared" si="10"/>
        <v>25</v>
      </c>
      <c r="K128" s="28"/>
      <c r="L128" s="29">
        <v>5</v>
      </c>
      <c r="M128" s="30">
        <v>20</v>
      </c>
      <c r="N128" s="35"/>
      <c r="O128" s="33">
        <f t="shared" si="5"/>
        <v>70</v>
      </c>
      <c r="P128" s="34">
        <f t="shared" si="6"/>
        <v>70</v>
      </c>
      <c r="Q128" s="31">
        <f t="shared" si="7"/>
        <v>3</v>
      </c>
    </row>
    <row r="129" spans="1:17" s="25" customFormat="1" ht="24.95" customHeight="1" x14ac:dyDescent="0.2">
      <c r="A129" s="42" t="s">
        <v>952</v>
      </c>
      <c r="B129" s="42" t="s">
        <v>953</v>
      </c>
      <c r="C129" s="42" t="s">
        <v>452</v>
      </c>
      <c r="D129" s="42" t="s">
        <v>150</v>
      </c>
      <c r="E129" s="43" t="s">
        <v>189</v>
      </c>
      <c r="F129" s="28">
        <v>5</v>
      </c>
      <c r="G129" s="29"/>
      <c r="H129" s="30"/>
      <c r="I129" s="29">
        <f>VLOOKUP(A129,[1]PT2!A:C,2,FALSE)</f>
        <v>4</v>
      </c>
      <c r="J129" s="30">
        <f t="shared" si="10"/>
        <v>25</v>
      </c>
      <c r="K129" s="28">
        <v>5</v>
      </c>
      <c r="L129" s="29">
        <v>4</v>
      </c>
      <c r="M129" s="30">
        <v>30</v>
      </c>
      <c r="N129" s="35"/>
      <c r="O129" s="33">
        <f t="shared" si="5"/>
        <v>65</v>
      </c>
      <c r="P129" s="34">
        <f t="shared" si="6"/>
        <v>65</v>
      </c>
      <c r="Q129" s="31">
        <f t="shared" si="7"/>
        <v>2</v>
      </c>
    </row>
    <row r="130" spans="1:17" s="25" customFormat="1" ht="24.95" customHeight="1" x14ac:dyDescent="0.2">
      <c r="A130" s="42" t="s">
        <v>1054</v>
      </c>
      <c r="B130" s="42" t="s">
        <v>1055</v>
      </c>
      <c r="C130" s="42" t="s">
        <v>1056</v>
      </c>
      <c r="D130" s="42" t="s">
        <v>148</v>
      </c>
      <c r="E130" s="43" t="s">
        <v>189</v>
      </c>
      <c r="F130" s="28"/>
      <c r="G130" s="29"/>
      <c r="H130" s="30"/>
      <c r="I130" s="29">
        <f>VLOOKUP(A130,[1]PT2!A:C,2,FALSE)</f>
        <v>3</v>
      </c>
      <c r="J130" s="30">
        <f t="shared" si="10"/>
        <v>35</v>
      </c>
      <c r="K130" s="28"/>
      <c r="L130" s="29">
        <v>4</v>
      </c>
      <c r="M130" s="30">
        <v>30</v>
      </c>
      <c r="N130" s="35"/>
      <c r="O130" s="33">
        <f t="shared" si="5"/>
        <v>65</v>
      </c>
      <c r="P130" s="34">
        <f t="shared" si="6"/>
        <v>65</v>
      </c>
      <c r="Q130" s="31">
        <f t="shared" si="7"/>
        <v>2</v>
      </c>
    </row>
    <row r="131" spans="1:17" s="25" customFormat="1" ht="24.95" customHeight="1" x14ac:dyDescent="0.2">
      <c r="A131" s="42" t="s">
        <v>342</v>
      </c>
      <c r="B131" s="42" t="s">
        <v>343</v>
      </c>
      <c r="C131" s="42" t="s">
        <v>344</v>
      </c>
      <c r="D131" s="42" t="s">
        <v>150</v>
      </c>
      <c r="E131" s="43" t="s">
        <v>185</v>
      </c>
      <c r="F131" s="28"/>
      <c r="G131" s="29"/>
      <c r="H131" s="30"/>
      <c r="I131" s="29">
        <f>VLOOKUP(A131,[1]PT2!A:C,2,FALSE)</f>
        <v>4</v>
      </c>
      <c r="J131" s="30">
        <f t="shared" si="10"/>
        <v>25</v>
      </c>
      <c r="K131" s="28"/>
      <c r="L131" s="29">
        <v>3</v>
      </c>
      <c r="M131" s="30">
        <v>40</v>
      </c>
      <c r="N131" s="35"/>
      <c r="O131" s="33">
        <f t="shared" si="5"/>
        <v>65</v>
      </c>
      <c r="P131" s="34">
        <f t="shared" si="6"/>
        <v>65</v>
      </c>
      <c r="Q131" s="31">
        <f t="shared" si="7"/>
        <v>2</v>
      </c>
    </row>
    <row r="132" spans="1:17" s="25" customFormat="1" ht="24.95" customHeight="1" x14ac:dyDescent="0.2">
      <c r="A132" s="42" t="s">
        <v>629</v>
      </c>
      <c r="B132" s="42" t="s">
        <v>630</v>
      </c>
      <c r="C132" s="42" t="s">
        <v>631</v>
      </c>
      <c r="D132" s="42" t="s">
        <v>148</v>
      </c>
      <c r="E132" s="43" t="s">
        <v>161</v>
      </c>
      <c r="F132" s="28"/>
      <c r="G132" s="29"/>
      <c r="H132" s="30"/>
      <c r="I132" s="29">
        <f>VLOOKUP(A132,[1]PT2!A:C,2,FALSE)</f>
        <v>4</v>
      </c>
      <c r="J132" s="30">
        <f t="shared" si="10"/>
        <v>25</v>
      </c>
      <c r="K132" s="28"/>
      <c r="L132" s="29">
        <v>3</v>
      </c>
      <c r="M132" s="30">
        <v>40</v>
      </c>
      <c r="N132" s="35"/>
      <c r="O132" s="33">
        <f t="shared" si="5"/>
        <v>65</v>
      </c>
      <c r="P132" s="34">
        <f t="shared" si="6"/>
        <v>65</v>
      </c>
      <c r="Q132" s="31">
        <f t="shared" si="7"/>
        <v>2</v>
      </c>
    </row>
    <row r="133" spans="1:17" s="25" customFormat="1" ht="24.95" customHeight="1" x14ac:dyDescent="0.2">
      <c r="A133" s="42" t="s">
        <v>884</v>
      </c>
      <c r="B133" s="42" t="s">
        <v>885</v>
      </c>
      <c r="C133" s="42" t="s">
        <v>168</v>
      </c>
      <c r="D133" s="42" t="s">
        <v>148</v>
      </c>
      <c r="E133" s="43" t="s">
        <v>160</v>
      </c>
      <c r="F133" s="28"/>
      <c r="G133" s="29"/>
      <c r="H133" s="30"/>
      <c r="I133" s="29">
        <f>VLOOKUP(A133,[1]PT2!A:C,2,FALSE)</f>
        <v>4</v>
      </c>
      <c r="J133" s="30">
        <f t="shared" si="10"/>
        <v>25</v>
      </c>
      <c r="K133" s="28"/>
      <c r="L133" s="29">
        <v>3</v>
      </c>
      <c r="M133" s="30">
        <v>40</v>
      </c>
      <c r="N133" s="35"/>
      <c r="O133" s="33">
        <f t="shared" si="5"/>
        <v>65</v>
      </c>
      <c r="P133" s="34">
        <f t="shared" si="6"/>
        <v>65</v>
      </c>
      <c r="Q133" s="31">
        <f t="shared" si="7"/>
        <v>2</v>
      </c>
    </row>
    <row r="134" spans="1:17" s="25" customFormat="1" ht="24.95" customHeight="1" x14ac:dyDescent="0.2">
      <c r="A134" s="42" t="s">
        <v>969</v>
      </c>
      <c r="B134" s="42" t="s">
        <v>970</v>
      </c>
      <c r="C134" s="42" t="s">
        <v>971</v>
      </c>
      <c r="D134" s="42" t="s">
        <v>148</v>
      </c>
      <c r="E134" s="43" t="s">
        <v>196</v>
      </c>
      <c r="F134" s="28"/>
      <c r="G134" s="29"/>
      <c r="H134" s="30"/>
      <c r="I134" s="29">
        <f>VLOOKUP(A134,[1]PT2!A:C,2,FALSE)</f>
        <v>5</v>
      </c>
      <c r="J134" s="30">
        <f t="shared" si="10"/>
        <v>15</v>
      </c>
      <c r="K134" s="28"/>
      <c r="L134" s="29">
        <v>2</v>
      </c>
      <c r="M134" s="30">
        <v>50</v>
      </c>
      <c r="N134" s="35"/>
      <c r="O134" s="33">
        <f t="shared" si="5"/>
        <v>65</v>
      </c>
      <c r="P134" s="34">
        <f t="shared" si="6"/>
        <v>65</v>
      </c>
      <c r="Q134" s="31">
        <f t="shared" si="7"/>
        <v>2</v>
      </c>
    </row>
    <row r="135" spans="1:17" s="25" customFormat="1" ht="24.95" customHeight="1" x14ac:dyDescent="0.2">
      <c r="A135" s="26" t="s">
        <v>488</v>
      </c>
      <c r="B135" s="26" t="s">
        <v>489</v>
      </c>
      <c r="C135" s="26" t="s">
        <v>255</v>
      </c>
      <c r="D135" s="26" t="s">
        <v>148</v>
      </c>
      <c r="E135" s="27" t="s">
        <v>211</v>
      </c>
      <c r="F135" s="28"/>
      <c r="G135" s="29"/>
      <c r="H135" s="30"/>
      <c r="I135" s="29">
        <f>VLOOKUP(A135,[1]PT2!A:C,2,FALSE)</f>
        <v>1</v>
      </c>
      <c r="J135" s="30">
        <f t="shared" si="10"/>
        <v>55</v>
      </c>
      <c r="K135" s="28">
        <v>5</v>
      </c>
      <c r="L135" s="29"/>
      <c r="M135" s="30"/>
      <c r="N135" s="35"/>
      <c r="O135" s="33">
        <f t="shared" si="5"/>
        <v>60</v>
      </c>
      <c r="P135" s="34">
        <f t="shared" si="6"/>
        <v>60</v>
      </c>
      <c r="Q135" s="31">
        <f t="shared" si="7"/>
        <v>1</v>
      </c>
    </row>
    <row r="136" spans="1:17" s="25" customFormat="1" ht="24.95" customHeight="1" x14ac:dyDescent="0.2">
      <c r="A136" s="26" t="s">
        <v>1008</v>
      </c>
      <c r="B136" s="26" t="s">
        <v>1009</v>
      </c>
      <c r="C136" s="26" t="s">
        <v>1010</v>
      </c>
      <c r="D136" s="26" t="s">
        <v>150</v>
      </c>
      <c r="E136" s="27" t="s">
        <v>149</v>
      </c>
      <c r="F136" s="28"/>
      <c r="G136" s="29">
        <v>1</v>
      </c>
      <c r="H136" s="30">
        <v>55</v>
      </c>
      <c r="I136" s="29"/>
      <c r="J136" s="30"/>
      <c r="K136" s="28">
        <v>5</v>
      </c>
      <c r="L136" s="29"/>
      <c r="M136" s="30"/>
      <c r="N136" s="35"/>
      <c r="O136" s="33">
        <f t="shared" si="5"/>
        <v>60</v>
      </c>
      <c r="P136" s="34">
        <f t="shared" si="6"/>
        <v>60</v>
      </c>
      <c r="Q136" s="31">
        <f t="shared" si="7"/>
        <v>1</v>
      </c>
    </row>
    <row r="137" spans="1:17" s="25" customFormat="1" ht="24.95" customHeight="1" x14ac:dyDescent="0.2">
      <c r="A137" s="26" t="s">
        <v>680</v>
      </c>
      <c r="B137" s="26" t="s">
        <v>681</v>
      </c>
      <c r="C137" s="26" t="s">
        <v>682</v>
      </c>
      <c r="D137" s="26" t="s">
        <v>148</v>
      </c>
      <c r="E137" s="27" t="s">
        <v>175</v>
      </c>
      <c r="F137" s="28"/>
      <c r="G137" s="29">
        <v>3</v>
      </c>
      <c r="H137" s="30">
        <v>35</v>
      </c>
      <c r="I137" s="29">
        <f>VLOOKUP(A137,[1]PT2!A:C,2,FALSE)</f>
        <v>4</v>
      </c>
      <c r="J137" s="30">
        <f>IF(I137=1,"50",IF(I137=2,"40",IF(I137=3,"30",IF(I137=4,"20",IF(I137=5,"10",IF(I137="","0"))))))+5</f>
        <v>25</v>
      </c>
      <c r="K137" s="28"/>
      <c r="L137" s="29"/>
      <c r="M137" s="30"/>
      <c r="N137" s="35"/>
      <c r="O137" s="33">
        <f t="shared" si="5"/>
        <v>60</v>
      </c>
      <c r="P137" s="34">
        <f t="shared" si="6"/>
        <v>60</v>
      </c>
      <c r="Q137" s="31">
        <f t="shared" si="7"/>
        <v>2</v>
      </c>
    </row>
    <row r="138" spans="1:17" s="25" customFormat="1" ht="24.95" customHeight="1" x14ac:dyDescent="0.2">
      <c r="A138" s="26" t="s">
        <v>44</v>
      </c>
      <c r="B138" s="26" t="s">
        <v>234</v>
      </c>
      <c r="C138" s="26" t="s">
        <v>250</v>
      </c>
      <c r="D138" s="26" t="s">
        <v>150</v>
      </c>
      <c r="E138" s="27" t="s">
        <v>149</v>
      </c>
      <c r="F138" s="28">
        <v>5</v>
      </c>
      <c r="G138" s="29"/>
      <c r="H138" s="30"/>
      <c r="I138" s="29">
        <f>VLOOKUP(A138,[1]PT2!A:C,2,FALSE)</f>
        <v>1</v>
      </c>
      <c r="J138" s="30">
        <f>IF(I138=1,"50",IF(I138=2,"40",IF(I138=3,"30",IF(I138=4,"20",IF(I138=5,"10",IF(I138="","0"))))))+5</f>
        <v>55</v>
      </c>
      <c r="K138" s="28"/>
      <c r="L138" s="29"/>
      <c r="M138" s="30"/>
      <c r="N138" s="35"/>
      <c r="O138" s="33">
        <f t="shared" si="5"/>
        <v>60</v>
      </c>
      <c r="P138" s="34">
        <f t="shared" si="6"/>
        <v>60</v>
      </c>
      <c r="Q138" s="31">
        <f t="shared" si="7"/>
        <v>1</v>
      </c>
    </row>
    <row r="139" spans="1:17" s="25" customFormat="1" ht="24.95" customHeight="1" x14ac:dyDescent="0.2">
      <c r="A139" s="26" t="s">
        <v>950</v>
      </c>
      <c r="B139" s="26" t="s">
        <v>253</v>
      </c>
      <c r="C139" s="26" t="s">
        <v>951</v>
      </c>
      <c r="D139" s="26" t="s">
        <v>148</v>
      </c>
      <c r="E139" s="27" t="s">
        <v>151</v>
      </c>
      <c r="F139" s="28"/>
      <c r="G139" s="29">
        <v>3</v>
      </c>
      <c r="H139" s="30">
        <v>35</v>
      </c>
      <c r="I139" s="29">
        <f>VLOOKUP(A139,[1]PT2!A:C,2,FALSE)</f>
        <v>4</v>
      </c>
      <c r="J139" s="30">
        <f>IF(I139=1,"50",IF(I139=2,"40",IF(I139=3,"30",IF(I139=4,"20",IF(I139=5,"10",IF(I139="","0"))))))+5</f>
        <v>25</v>
      </c>
      <c r="K139" s="28"/>
      <c r="L139" s="29"/>
      <c r="M139" s="30"/>
      <c r="N139" s="35"/>
      <c r="O139" s="33">
        <f t="shared" si="5"/>
        <v>60</v>
      </c>
      <c r="P139" s="34">
        <f t="shared" si="6"/>
        <v>60</v>
      </c>
      <c r="Q139" s="31">
        <f t="shared" si="7"/>
        <v>2</v>
      </c>
    </row>
    <row r="140" spans="1:17" s="25" customFormat="1" ht="24.95" customHeight="1" x14ac:dyDescent="0.2">
      <c r="A140" s="26" t="s">
        <v>731</v>
      </c>
      <c r="B140" s="26" t="s">
        <v>732</v>
      </c>
      <c r="C140" s="26" t="s">
        <v>733</v>
      </c>
      <c r="D140" s="26" t="s">
        <v>148</v>
      </c>
      <c r="E140" s="27" t="s">
        <v>156</v>
      </c>
      <c r="F140" s="28"/>
      <c r="G140" s="29">
        <v>4</v>
      </c>
      <c r="H140" s="30">
        <v>25</v>
      </c>
      <c r="I140" s="29">
        <f>VLOOKUP(A140,[1]PT2!A:C,2,FALSE)</f>
        <v>3</v>
      </c>
      <c r="J140" s="30">
        <f>IF(I140=1,"50",IF(I140=2,"40",IF(I140=3,"30",IF(I140=4,"20",IF(I140=5,"10",IF(I140="","0"))))))+5</f>
        <v>35</v>
      </c>
      <c r="K140" s="28"/>
      <c r="L140" s="29"/>
      <c r="M140" s="30"/>
      <c r="N140" s="35"/>
      <c r="O140" s="33">
        <f t="shared" si="5"/>
        <v>60</v>
      </c>
      <c r="P140" s="34">
        <f t="shared" si="6"/>
        <v>60</v>
      </c>
      <c r="Q140" s="31">
        <f t="shared" si="7"/>
        <v>2</v>
      </c>
    </row>
    <row r="141" spans="1:17" s="25" customFormat="1" ht="24.95" customHeight="1" x14ac:dyDescent="0.2">
      <c r="A141" s="26" t="s">
        <v>651</v>
      </c>
      <c r="B141" s="26" t="s">
        <v>652</v>
      </c>
      <c r="C141" s="26" t="s">
        <v>653</v>
      </c>
      <c r="D141" s="26" t="s">
        <v>150</v>
      </c>
      <c r="E141" s="27" t="s">
        <v>160</v>
      </c>
      <c r="F141" s="28"/>
      <c r="G141" s="29">
        <v>2</v>
      </c>
      <c r="H141" s="30">
        <v>45</v>
      </c>
      <c r="I141" s="29">
        <f>VLOOKUP(A141,[1]PT2!A:C,2,FALSE)</f>
        <v>5</v>
      </c>
      <c r="J141" s="30">
        <f>IF(I141=1,"50",IF(I141=2,"40",IF(I141=3,"30",IF(I141=4,"20",IF(I141=5,"10",IF(I141="","0"))))))+5</f>
        <v>15</v>
      </c>
      <c r="K141" s="28"/>
      <c r="L141" s="29">
        <v>3</v>
      </c>
      <c r="M141" s="30">
        <v>40</v>
      </c>
      <c r="N141" s="35"/>
      <c r="O141" s="33">
        <f t="shared" si="5"/>
        <v>100</v>
      </c>
      <c r="P141" s="34">
        <f t="shared" si="6"/>
        <v>100</v>
      </c>
      <c r="Q141" s="31">
        <f t="shared" si="7"/>
        <v>3</v>
      </c>
    </row>
    <row r="142" spans="1:17" s="25" customFormat="1" ht="24.95" customHeight="1" x14ac:dyDescent="0.2">
      <c r="A142" s="42" t="s">
        <v>736</v>
      </c>
      <c r="B142" s="42" t="s">
        <v>737</v>
      </c>
      <c r="C142" s="42" t="s">
        <v>195</v>
      </c>
      <c r="D142" s="42" t="s">
        <v>148</v>
      </c>
      <c r="E142" s="43" t="s">
        <v>165</v>
      </c>
      <c r="F142" s="28"/>
      <c r="G142" s="29">
        <v>4</v>
      </c>
      <c r="H142" s="30">
        <v>25</v>
      </c>
      <c r="I142" s="29"/>
      <c r="J142" s="30"/>
      <c r="K142" s="28">
        <v>5</v>
      </c>
      <c r="L142" s="29">
        <v>4</v>
      </c>
      <c r="M142" s="30">
        <v>30</v>
      </c>
      <c r="N142" s="35"/>
      <c r="O142" s="33">
        <f t="shared" ref="O142:O205" si="11">F142+H142+J142+K142+M142</f>
        <v>60</v>
      </c>
      <c r="P142" s="34">
        <f t="shared" ref="P142:P205" si="12">O142</f>
        <v>60</v>
      </c>
      <c r="Q142" s="31">
        <f t="shared" ref="Q142:Q205" si="13">COUNTA(G142,I142,L142)</f>
        <v>2</v>
      </c>
    </row>
    <row r="143" spans="1:17" s="25" customFormat="1" ht="24.95" customHeight="1" x14ac:dyDescent="0.2">
      <c r="A143" s="26" t="s">
        <v>305</v>
      </c>
      <c r="B143" s="32" t="s">
        <v>306</v>
      </c>
      <c r="C143" s="32" t="s">
        <v>307</v>
      </c>
      <c r="D143" s="26" t="s">
        <v>150</v>
      </c>
      <c r="E143" s="27" t="s">
        <v>215</v>
      </c>
      <c r="F143" s="28"/>
      <c r="G143" s="29"/>
      <c r="H143" s="30"/>
      <c r="I143" s="29"/>
      <c r="J143" s="30"/>
      <c r="K143" s="28"/>
      <c r="L143" s="29">
        <v>1</v>
      </c>
      <c r="M143" s="30">
        <v>60</v>
      </c>
      <c r="N143" s="35"/>
      <c r="O143" s="33">
        <f t="shared" si="11"/>
        <v>60</v>
      </c>
      <c r="P143" s="34">
        <f t="shared" si="12"/>
        <v>60</v>
      </c>
      <c r="Q143" s="31">
        <f t="shared" si="13"/>
        <v>1</v>
      </c>
    </row>
    <row r="144" spans="1:17" s="25" customFormat="1" ht="24.95" customHeight="1" x14ac:dyDescent="0.2">
      <c r="A144" s="26" t="s">
        <v>19</v>
      </c>
      <c r="B144" s="32" t="s">
        <v>365</v>
      </c>
      <c r="C144" s="32" t="s">
        <v>334</v>
      </c>
      <c r="D144" s="26" t="s">
        <v>150</v>
      </c>
      <c r="E144" s="27" t="s">
        <v>215</v>
      </c>
      <c r="F144" s="28"/>
      <c r="G144" s="29"/>
      <c r="H144" s="30"/>
      <c r="I144" s="29">
        <f>VLOOKUP(A144,[1]PT2!A:C,2,FALSE)</f>
        <v>1</v>
      </c>
      <c r="J144" s="30">
        <f>IF(I144=1,"50",IF(I144=2,"40",IF(I144=3,"30",IF(I144=4,"20",IF(I144=5,"10",IF(I144="","0"))))))+5</f>
        <v>55</v>
      </c>
      <c r="K144" s="28"/>
      <c r="L144" s="29"/>
      <c r="M144" s="30"/>
      <c r="N144" s="35"/>
      <c r="O144" s="33">
        <f t="shared" si="11"/>
        <v>55</v>
      </c>
      <c r="P144" s="34">
        <f t="shared" si="12"/>
        <v>55</v>
      </c>
      <c r="Q144" s="31">
        <f t="shared" si="13"/>
        <v>1</v>
      </c>
    </row>
    <row r="145" spans="1:17" s="25" customFormat="1" ht="24.95" customHeight="1" x14ac:dyDescent="0.2">
      <c r="A145" s="26" t="s">
        <v>447</v>
      </c>
      <c r="B145" s="26" t="s">
        <v>254</v>
      </c>
      <c r="C145" s="26" t="s">
        <v>255</v>
      </c>
      <c r="D145" s="26" t="s">
        <v>148</v>
      </c>
      <c r="E145" s="27" t="s">
        <v>215</v>
      </c>
      <c r="F145" s="28"/>
      <c r="G145" s="29">
        <v>1</v>
      </c>
      <c r="H145" s="30">
        <v>55</v>
      </c>
      <c r="I145" s="29"/>
      <c r="J145" s="30"/>
      <c r="K145" s="28"/>
      <c r="L145" s="29"/>
      <c r="M145" s="30"/>
      <c r="N145" s="35"/>
      <c r="O145" s="33">
        <f t="shared" si="11"/>
        <v>55</v>
      </c>
      <c r="P145" s="34">
        <f t="shared" si="12"/>
        <v>55</v>
      </c>
      <c r="Q145" s="31">
        <f t="shared" si="13"/>
        <v>1</v>
      </c>
    </row>
    <row r="146" spans="1:17" s="25" customFormat="1" ht="24.95" customHeight="1" x14ac:dyDescent="0.2">
      <c r="A146" s="26" t="s">
        <v>901</v>
      </c>
      <c r="B146" s="26" t="s">
        <v>902</v>
      </c>
      <c r="C146" s="26" t="s">
        <v>903</v>
      </c>
      <c r="D146" s="26" t="s">
        <v>150</v>
      </c>
      <c r="E146" s="27" t="s">
        <v>152</v>
      </c>
      <c r="F146" s="28"/>
      <c r="G146" s="29">
        <v>1</v>
      </c>
      <c r="H146" s="30">
        <v>55</v>
      </c>
      <c r="I146" s="29"/>
      <c r="J146" s="30"/>
      <c r="K146" s="28"/>
      <c r="L146" s="29"/>
      <c r="M146" s="30"/>
      <c r="N146" s="35"/>
      <c r="O146" s="33">
        <f t="shared" si="11"/>
        <v>55</v>
      </c>
      <c r="P146" s="34">
        <f t="shared" si="12"/>
        <v>55</v>
      </c>
      <c r="Q146" s="31">
        <f t="shared" si="13"/>
        <v>1</v>
      </c>
    </row>
    <row r="147" spans="1:17" s="25" customFormat="1" ht="24.95" customHeight="1" x14ac:dyDescent="0.2">
      <c r="A147" s="26" t="s">
        <v>852</v>
      </c>
      <c r="B147" s="26" t="s">
        <v>853</v>
      </c>
      <c r="C147" s="26" t="s">
        <v>854</v>
      </c>
      <c r="D147" s="26" t="s">
        <v>150</v>
      </c>
      <c r="E147" s="27" t="s">
        <v>149</v>
      </c>
      <c r="F147" s="28">
        <v>5</v>
      </c>
      <c r="G147" s="29">
        <v>4</v>
      </c>
      <c r="H147" s="30">
        <v>25</v>
      </c>
      <c r="I147" s="29">
        <f>VLOOKUP(A147,[1]PT2!A:C,2,FALSE)</f>
        <v>4</v>
      </c>
      <c r="J147" s="30">
        <f>IF(I147=1,"50",IF(I147=2,"40",IF(I147=3,"30",IF(I147=4,"20",IF(I147=5,"10",IF(I147="","0"))))))+5</f>
        <v>25</v>
      </c>
      <c r="K147" s="28"/>
      <c r="L147" s="29"/>
      <c r="M147" s="30"/>
      <c r="N147" s="35"/>
      <c r="O147" s="33">
        <f t="shared" si="11"/>
        <v>55</v>
      </c>
      <c r="P147" s="34">
        <f t="shared" si="12"/>
        <v>55</v>
      </c>
      <c r="Q147" s="31">
        <f t="shared" si="13"/>
        <v>2</v>
      </c>
    </row>
    <row r="148" spans="1:17" s="25" customFormat="1" ht="24.95" customHeight="1" x14ac:dyDescent="0.2">
      <c r="A148" s="26" t="s">
        <v>716</v>
      </c>
      <c r="B148" s="26" t="s">
        <v>717</v>
      </c>
      <c r="C148" s="26" t="s">
        <v>191</v>
      </c>
      <c r="D148" s="26" t="s">
        <v>148</v>
      </c>
      <c r="E148" s="27" t="s">
        <v>192</v>
      </c>
      <c r="F148" s="28">
        <v>5</v>
      </c>
      <c r="G148" s="29">
        <v>3</v>
      </c>
      <c r="H148" s="30">
        <v>35</v>
      </c>
      <c r="I148" s="29">
        <f>VLOOKUP(A148,[1]PT2!A:C,2,FALSE)</f>
        <v>5</v>
      </c>
      <c r="J148" s="30">
        <f>IF(I148=1,"50",IF(I148=2,"40",IF(I148=3,"30",IF(I148=4,"20",IF(I148=5,"10",IF(I148="","0"))))))+5</f>
        <v>15</v>
      </c>
      <c r="K148" s="28"/>
      <c r="L148" s="29"/>
      <c r="M148" s="30"/>
      <c r="N148" s="35"/>
      <c r="O148" s="33">
        <f t="shared" si="11"/>
        <v>55</v>
      </c>
      <c r="P148" s="34">
        <f t="shared" si="12"/>
        <v>55</v>
      </c>
      <c r="Q148" s="31">
        <f t="shared" si="13"/>
        <v>2</v>
      </c>
    </row>
    <row r="149" spans="1:17" s="25" customFormat="1" ht="24.95" customHeight="1" x14ac:dyDescent="0.2">
      <c r="A149" s="26" t="s">
        <v>53</v>
      </c>
      <c r="B149" s="26" t="s">
        <v>338</v>
      </c>
      <c r="C149" s="26" t="s">
        <v>248</v>
      </c>
      <c r="D149" s="26" t="s">
        <v>150</v>
      </c>
      <c r="E149" s="27" t="s">
        <v>185</v>
      </c>
      <c r="F149" s="28"/>
      <c r="G149" s="29"/>
      <c r="H149" s="30"/>
      <c r="I149" s="29">
        <f>VLOOKUP(A149,[1]PT2!A:C,2,FALSE)</f>
        <v>1</v>
      </c>
      <c r="J149" s="30">
        <f>IF(I149=1,"50",IF(I149=2,"40",IF(I149=3,"30",IF(I149=4,"20",IF(I149=5,"10",IF(I149="","0"))))))+5</f>
        <v>55</v>
      </c>
      <c r="K149" s="28"/>
      <c r="L149" s="29">
        <v>1</v>
      </c>
      <c r="M149" s="30">
        <v>60</v>
      </c>
      <c r="N149" s="35"/>
      <c r="O149" s="33">
        <f t="shared" si="11"/>
        <v>115</v>
      </c>
      <c r="P149" s="34">
        <f t="shared" si="12"/>
        <v>115</v>
      </c>
      <c r="Q149" s="31">
        <f t="shared" si="13"/>
        <v>2</v>
      </c>
    </row>
    <row r="150" spans="1:17" s="25" customFormat="1" ht="24.95" customHeight="1" x14ac:dyDescent="0.2">
      <c r="A150" s="26" t="s">
        <v>507</v>
      </c>
      <c r="B150" s="26" t="s">
        <v>508</v>
      </c>
      <c r="C150" s="26" t="s">
        <v>509</v>
      </c>
      <c r="D150" s="26" t="s">
        <v>148</v>
      </c>
      <c r="E150" s="27" t="s">
        <v>160</v>
      </c>
      <c r="F150" s="28"/>
      <c r="G150" s="29">
        <v>1</v>
      </c>
      <c r="H150" s="30">
        <v>55</v>
      </c>
      <c r="I150" s="29"/>
      <c r="J150" s="30"/>
      <c r="K150" s="28"/>
      <c r="L150" s="29"/>
      <c r="M150" s="30"/>
      <c r="N150" s="35"/>
      <c r="O150" s="33">
        <f t="shared" si="11"/>
        <v>55</v>
      </c>
      <c r="P150" s="34">
        <f t="shared" si="12"/>
        <v>55</v>
      </c>
      <c r="Q150" s="31">
        <f t="shared" si="13"/>
        <v>1</v>
      </c>
    </row>
    <row r="151" spans="1:17" s="25" customFormat="1" ht="24.95" customHeight="1" x14ac:dyDescent="0.2">
      <c r="A151" s="42" t="s">
        <v>598</v>
      </c>
      <c r="B151" s="42" t="s">
        <v>599</v>
      </c>
      <c r="C151" s="42" t="s">
        <v>600</v>
      </c>
      <c r="D151" s="42" t="s">
        <v>148</v>
      </c>
      <c r="E151" s="43" t="s">
        <v>210</v>
      </c>
      <c r="F151" s="28"/>
      <c r="G151" s="29"/>
      <c r="H151" s="30"/>
      <c r="I151" s="29">
        <f>VLOOKUP(A151,[1]PT2!A:C,2,FALSE)</f>
        <v>4</v>
      </c>
      <c r="J151" s="30">
        <f>IF(I151=1,"50",IF(I151=2,"40",IF(I151=3,"30",IF(I151=4,"20",IF(I151=5,"10",IF(I151="","0"))))))+5</f>
        <v>25</v>
      </c>
      <c r="K151" s="28"/>
      <c r="L151" s="29">
        <v>4</v>
      </c>
      <c r="M151" s="30">
        <v>30</v>
      </c>
      <c r="N151" s="35"/>
      <c r="O151" s="33">
        <f t="shared" si="11"/>
        <v>55</v>
      </c>
      <c r="P151" s="34">
        <f t="shared" si="12"/>
        <v>55</v>
      </c>
      <c r="Q151" s="31">
        <f t="shared" si="13"/>
        <v>2</v>
      </c>
    </row>
    <row r="152" spans="1:17" s="25" customFormat="1" ht="24.95" customHeight="1" x14ac:dyDescent="0.2">
      <c r="A152" s="42" t="s">
        <v>575</v>
      </c>
      <c r="B152" s="42" t="s">
        <v>419</v>
      </c>
      <c r="C152" s="42" t="s">
        <v>246</v>
      </c>
      <c r="D152" s="42" t="s">
        <v>148</v>
      </c>
      <c r="E152" s="43" t="s">
        <v>161</v>
      </c>
      <c r="F152" s="28"/>
      <c r="G152" s="29"/>
      <c r="H152" s="30"/>
      <c r="I152" s="29">
        <f>VLOOKUP(A152,[1]PT2!A:C,2,FALSE)</f>
        <v>5</v>
      </c>
      <c r="J152" s="30">
        <f>IF(I152=1,"50",IF(I152=2,"40",IF(I152=3,"30",IF(I152=4,"20",IF(I152=5,"10",IF(I152="","0"))))))+5</f>
        <v>15</v>
      </c>
      <c r="K152" s="28"/>
      <c r="L152" s="29">
        <v>3</v>
      </c>
      <c r="M152" s="30">
        <v>40</v>
      </c>
      <c r="N152" s="35"/>
      <c r="O152" s="33">
        <f t="shared" si="11"/>
        <v>55</v>
      </c>
      <c r="P152" s="34">
        <f t="shared" si="12"/>
        <v>55</v>
      </c>
      <c r="Q152" s="31">
        <f t="shared" si="13"/>
        <v>2</v>
      </c>
    </row>
    <row r="153" spans="1:17" s="25" customFormat="1" ht="24.95" customHeight="1" x14ac:dyDescent="0.2">
      <c r="A153" s="42" t="s">
        <v>576</v>
      </c>
      <c r="B153" s="42" t="s">
        <v>577</v>
      </c>
      <c r="C153" s="42" t="s">
        <v>559</v>
      </c>
      <c r="D153" s="42" t="s">
        <v>148</v>
      </c>
      <c r="E153" s="43" t="s">
        <v>149</v>
      </c>
      <c r="F153" s="28">
        <v>5</v>
      </c>
      <c r="G153" s="29"/>
      <c r="H153" s="30"/>
      <c r="I153" s="29">
        <f>VLOOKUP(A153,[1]PT2!A:C,2,FALSE)</f>
        <v>4</v>
      </c>
      <c r="J153" s="30">
        <f>IF(I153=1,"50",IF(I153=2,"40",IF(I153=3,"30",IF(I153=4,"20",IF(I153=5,"10",IF(I153="","0"))))))+5</f>
        <v>25</v>
      </c>
      <c r="K153" s="28"/>
      <c r="L153" s="29">
        <v>5</v>
      </c>
      <c r="M153" s="30">
        <v>20</v>
      </c>
      <c r="N153" s="35"/>
      <c r="O153" s="33">
        <f t="shared" si="11"/>
        <v>50</v>
      </c>
      <c r="P153" s="34">
        <f t="shared" si="12"/>
        <v>50</v>
      </c>
      <c r="Q153" s="31">
        <f t="shared" si="13"/>
        <v>2</v>
      </c>
    </row>
    <row r="154" spans="1:17" s="25" customFormat="1" ht="24.95" customHeight="1" x14ac:dyDescent="0.2">
      <c r="A154" s="26" t="s">
        <v>694</v>
      </c>
      <c r="B154" s="26" t="s">
        <v>695</v>
      </c>
      <c r="C154" s="26" t="s">
        <v>696</v>
      </c>
      <c r="D154" s="26" t="s">
        <v>150</v>
      </c>
      <c r="E154" s="27" t="s">
        <v>179</v>
      </c>
      <c r="F154" s="28"/>
      <c r="G154" s="29"/>
      <c r="H154" s="30"/>
      <c r="I154" s="29"/>
      <c r="J154" s="30"/>
      <c r="K154" s="28"/>
      <c r="L154" s="29">
        <v>2</v>
      </c>
      <c r="M154" s="30">
        <v>50</v>
      </c>
      <c r="N154" s="35"/>
      <c r="O154" s="33">
        <f t="shared" si="11"/>
        <v>50</v>
      </c>
      <c r="P154" s="34">
        <f t="shared" si="12"/>
        <v>50</v>
      </c>
      <c r="Q154" s="31">
        <f t="shared" si="13"/>
        <v>1</v>
      </c>
    </row>
    <row r="155" spans="1:17" s="25" customFormat="1" ht="24.95" customHeight="1" x14ac:dyDescent="0.2">
      <c r="A155" s="26" t="s">
        <v>845</v>
      </c>
      <c r="B155" s="26" t="s">
        <v>229</v>
      </c>
      <c r="C155" s="26" t="s">
        <v>167</v>
      </c>
      <c r="D155" s="26" t="s">
        <v>150</v>
      </c>
      <c r="E155" s="27" t="s">
        <v>211</v>
      </c>
      <c r="F155" s="28"/>
      <c r="G155" s="29"/>
      <c r="H155" s="30"/>
      <c r="I155" s="29"/>
      <c r="J155" s="30"/>
      <c r="K155" s="28"/>
      <c r="L155" s="29">
        <v>2</v>
      </c>
      <c r="M155" s="30">
        <v>50</v>
      </c>
      <c r="N155" s="35"/>
      <c r="O155" s="33">
        <f t="shared" si="11"/>
        <v>50</v>
      </c>
      <c r="P155" s="34">
        <f t="shared" si="12"/>
        <v>50</v>
      </c>
      <c r="Q155" s="31">
        <f t="shared" si="13"/>
        <v>1</v>
      </c>
    </row>
    <row r="156" spans="1:17" s="25" customFormat="1" ht="24.95" customHeight="1" x14ac:dyDescent="0.2">
      <c r="A156" s="26"/>
      <c r="B156" s="26" t="s">
        <v>1236</v>
      </c>
      <c r="C156" s="26" t="s">
        <v>169</v>
      </c>
      <c r="D156" s="26" t="s">
        <v>148</v>
      </c>
      <c r="E156" s="27" t="s">
        <v>1235</v>
      </c>
      <c r="F156" s="28"/>
      <c r="G156" s="29"/>
      <c r="H156" s="30"/>
      <c r="I156" s="29"/>
      <c r="J156" s="30"/>
      <c r="K156" s="28"/>
      <c r="L156" s="29">
        <v>2</v>
      </c>
      <c r="M156" s="30">
        <v>50</v>
      </c>
      <c r="N156" s="28"/>
      <c r="O156" s="33">
        <f t="shared" si="11"/>
        <v>50</v>
      </c>
      <c r="P156" s="34">
        <f t="shared" si="12"/>
        <v>50</v>
      </c>
      <c r="Q156" s="31">
        <f t="shared" si="13"/>
        <v>1</v>
      </c>
    </row>
    <row r="157" spans="1:17" s="25" customFormat="1" ht="24.95" customHeight="1" x14ac:dyDescent="0.2">
      <c r="A157" s="26" t="s">
        <v>570</v>
      </c>
      <c r="B157" s="26" t="s">
        <v>571</v>
      </c>
      <c r="C157" s="26" t="s">
        <v>572</v>
      </c>
      <c r="D157" s="26" t="s">
        <v>148</v>
      </c>
      <c r="E157" s="27" t="s">
        <v>152</v>
      </c>
      <c r="F157" s="28"/>
      <c r="G157" s="29">
        <v>4</v>
      </c>
      <c r="H157" s="30">
        <v>25</v>
      </c>
      <c r="I157" s="29">
        <f>VLOOKUP(A157,[1]PT2!A:C,2,FALSE)</f>
        <v>5</v>
      </c>
      <c r="J157" s="30">
        <f>IF(I157=1,"50",IF(I157=2,"40",IF(I157=3,"30",IF(I157=4,"20",IF(I157=5,"10",IF(I157="","0"))))))+5</f>
        <v>15</v>
      </c>
      <c r="K157" s="28">
        <v>5</v>
      </c>
      <c r="L157" s="29"/>
      <c r="M157" s="30"/>
      <c r="N157" s="35"/>
      <c r="O157" s="33">
        <f t="shared" si="11"/>
        <v>45</v>
      </c>
      <c r="P157" s="34">
        <f t="shared" si="12"/>
        <v>45</v>
      </c>
      <c r="Q157" s="31">
        <f t="shared" si="13"/>
        <v>2</v>
      </c>
    </row>
    <row r="158" spans="1:17" s="25" customFormat="1" ht="24.95" customHeight="1" x14ac:dyDescent="0.2">
      <c r="A158" s="26" t="s">
        <v>112</v>
      </c>
      <c r="B158" s="26" t="s">
        <v>271</v>
      </c>
      <c r="C158" s="26" t="s">
        <v>272</v>
      </c>
      <c r="D158" s="26" t="s">
        <v>150</v>
      </c>
      <c r="E158" s="27" t="s">
        <v>179</v>
      </c>
      <c r="F158" s="28">
        <v>5</v>
      </c>
      <c r="G158" s="29">
        <v>3</v>
      </c>
      <c r="H158" s="30">
        <v>35</v>
      </c>
      <c r="I158" s="29"/>
      <c r="J158" s="30"/>
      <c r="K158" s="28">
        <v>5</v>
      </c>
      <c r="L158" s="29"/>
      <c r="M158" s="30"/>
      <c r="N158" s="35"/>
      <c r="O158" s="33">
        <f t="shared" si="11"/>
        <v>45</v>
      </c>
      <c r="P158" s="34">
        <f t="shared" si="12"/>
        <v>45</v>
      </c>
      <c r="Q158" s="31">
        <f t="shared" si="13"/>
        <v>1</v>
      </c>
    </row>
    <row r="159" spans="1:17" s="25" customFormat="1" ht="24.95" customHeight="1" x14ac:dyDescent="0.2">
      <c r="A159" s="26" t="s">
        <v>366</v>
      </c>
      <c r="B159" s="26" t="s">
        <v>367</v>
      </c>
      <c r="C159" s="26" t="s">
        <v>368</v>
      </c>
      <c r="D159" s="26" t="s">
        <v>148</v>
      </c>
      <c r="E159" s="27" t="s">
        <v>185</v>
      </c>
      <c r="F159" s="28"/>
      <c r="G159" s="29"/>
      <c r="H159" s="30"/>
      <c r="I159" s="29">
        <f>VLOOKUP(A159,[1]PT2!A:C,2,FALSE)</f>
        <v>2</v>
      </c>
      <c r="J159" s="30">
        <f>IF(I159=1,"50",IF(I159=2,"40",IF(I159=3,"30",IF(I159=4,"20",IF(I159=5,"10",IF(I159="","0"))))))+5</f>
        <v>45</v>
      </c>
      <c r="K159" s="28"/>
      <c r="L159" s="29"/>
      <c r="M159" s="30"/>
      <c r="N159" s="35"/>
      <c r="O159" s="33">
        <f t="shared" si="11"/>
        <v>45</v>
      </c>
      <c r="P159" s="34">
        <f t="shared" si="12"/>
        <v>45</v>
      </c>
      <c r="Q159" s="31">
        <f t="shared" si="13"/>
        <v>1</v>
      </c>
    </row>
    <row r="160" spans="1:17" s="25" customFormat="1" ht="24.95" customHeight="1" x14ac:dyDescent="0.2">
      <c r="A160" s="26" t="s">
        <v>315</v>
      </c>
      <c r="B160" s="26" t="s">
        <v>316</v>
      </c>
      <c r="C160" s="26" t="s">
        <v>317</v>
      </c>
      <c r="D160" s="26" t="s">
        <v>148</v>
      </c>
      <c r="E160" s="27" t="s">
        <v>156</v>
      </c>
      <c r="F160" s="28"/>
      <c r="G160" s="29">
        <v>2</v>
      </c>
      <c r="H160" s="30">
        <v>45</v>
      </c>
      <c r="I160" s="29"/>
      <c r="J160" s="30"/>
      <c r="K160" s="28"/>
      <c r="L160" s="29"/>
      <c r="M160" s="30"/>
      <c r="N160" s="35"/>
      <c r="O160" s="33">
        <f t="shared" si="11"/>
        <v>45</v>
      </c>
      <c r="P160" s="34">
        <f t="shared" si="12"/>
        <v>45</v>
      </c>
      <c r="Q160" s="31">
        <f t="shared" si="13"/>
        <v>1</v>
      </c>
    </row>
    <row r="161" spans="1:17" s="25" customFormat="1" ht="24.95" customHeight="1" x14ac:dyDescent="0.2">
      <c r="A161" s="26" t="s">
        <v>768</v>
      </c>
      <c r="B161" s="26" t="s">
        <v>769</v>
      </c>
      <c r="C161" s="26" t="s">
        <v>770</v>
      </c>
      <c r="D161" s="26" t="s">
        <v>148</v>
      </c>
      <c r="E161" s="27" t="s">
        <v>161</v>
      </c>
      <c r="F161" s="28"/>
      <c r="G161" s="29"/>
      <c r="H161" s="30"/>
      <c r="I161" s="29">
        <f>VLOOKUP(A161,[1]PT2!A:C,2,FALSE)</f>
        <v>2</v>
      </c>
      <c r="J161" s="30">
        <f>IF(I161=1,"50",IF(I161=2,"40",IF(I161=3,"30",IF(I161=4,"20",IF(I161=5,"10",IF(I161="","0"))))))+5</f>
        <v>45</v>
      </c>
      <c r="K161" s="28"/>
      <c r="L161" s="29"/>
      <c r="M161" s="30"/>
      <c r="N161" s="35"/>
      <c r="O161" s="33">
        <f t="shared" si="11"/>
        <v>45</v>
      </c>
      <c r="P161" s="34">
        <f t="shared" si="12"/>
        <v>45</v>
      </c>
      <c r="Q161" s="31">
        <f t="shared" si="13"/>
        <v>1</v>
      </c>
    </row>
    <row r="162" spans="1:17" s="25" customFormat="1" ht="24.95" customHeight="1" x14ac:dyDescent="0.2">
      <c r="A162" s="26" t="s">
        <v>718</v>
      </c>
      <c r="B162" s="26" t="s">
        <v>719</v>
      </c>
      <c r="C162" s="26" t="s">
        <v>199</v>
      </c>
      <c r="D162" s="26" t="s">
        <v>148</v>
      </c>
      <c r="E162" s="27" t="s">
        <v>149</v>
      </c>
      <c r="F162" s="28"/>
      <c r="G162" s="29"/>
      <c r="H162" s="30"/>
      <c r="I162" s="29">
        <f>VLOOKUP(A162,[1]PT2!A:C,2,FALSE)</f>
        <v>2</v>
      </c>
      <c r="J162" s="30">
        <f>IF(I162=1,"50",IF(I162=2,"40",IF(I162=3,"30",IF(I162=4,"20",IF(I162=5,"10",IF(I162="","0"))))))+5</f>
        <v>45</v>
      </c>
      <c r="K162" s="28"/>
      <c r="L162" s="29"/>
      <c r="M162" s="30"/>
      <c r="N162" s="35"/>
      <c r="O162" s="33">
        <f t="shared" si="11"/>
        <v>45</v>
      </c>
      <c r="P162" s="34">
        <f t="shared" si="12"/>
        <v>45</v>
      </c>
      <c r="Q162" s="31">
        <f t="shared" si="13"/>
        <v>1</v>
      </c>
    </row>
    <row r="163" spans="1:17" s="25" customFormat="1" ht="24.95" customHeight="1" x14ac:dyDescent="0.2">
      <c r="A163" s="26" t="s">
        <v>470</v>
      </c>
      <c r="B163" s="26" t="s">
        <v>471</v>
      </c>
      <c r="C163" s="26" t="s">
        <v>472</v>
      </c>
      <c r="D163" s="26" t="s">
        <v>150</v>
      </c>
      <c r="E163" s="27" t="s">
        <v>152</v>
      </c>
      <c r="F163" s="28"/>
      <c r="G163" s="29">
        <v>2</v>
      </c>
      <c r="H163" s="30">
        <v>45</v>
      </c>
      <c r="I163" s="29"/>
      <c r="J163" s="30"/>
      <c r="K163" s="28"/>
      <c r="L163" s="29"/>
      <c r="M163" s="30"/>
      <c r="N163" s="35"/>
      <c r="O163" s="33">
        <f t="shared" si="11"/>
        <v>45</v>
      </c>
      <c r="P163" s="34">
        <f t="shared" si="12"/>
        <v>45</v>
      </c>
      <c r="Q163" s="31">
        <f t="shared" si="13"/>
        <v>1</v>
      </c>
    </row>
    <row r="164" spans="1:17" s="25" customFormat="1" ht="24.95" customHeight="1" x14ac:dyDescent="0.2">
      <c r="A164" s="26" t="s">
        <v>596</v>
      </c>
      <c r="B164" s="26" t="s">
        <v>597</v>
      </c>
      <c r="C164" s="26" t="s">
        <v>244</v>
      </c>
      <c r="D164" s="26" t="s">
        <v>150</v>
      </c>
      <c r="E164" s="27" t="s">
        <v>198</v>
      </c>
      <c r="F164" s="28"/>
      <c r="G164" s="29"/>
      <c r="H164" s="30"/>
      <c r="I164" s="29">
        <f>VLOOKUP(A164,[1]PT2!A:C,2,FALSE)</f>
        <v>2</v>
      </c>
      <c r="J164" s="30">
        <f>IF(I164=1,"50",IF(I164=2,"40",IF(I164=3,"30",IF(I164=4,"20",IF(I164=5,"10",IF(I164="","0"))))))+5</f>
        <v>45</v>
      </c>
      <c r="K164" s="28"/>
      <c r="L164" s="29">
        <v>3</v>
      </c>
      <c r="M164" s="30">
        <v>40</v>
      </c>
      <c r="N164" s="35"/>
      <c r="O164" s="33">
        <f t="shared" si="11"/>
        <v>85</v>
      </c>
      <c r="P164" s="34">
        <f t="shared" si="12"/>
        <v>85</v>
      </c>
      <c r="Q164" s="31">
        <f t="shared" si="13"/>
        <v>2</v>
      </c>
    </row>
    <row r="165" spans="1:17" s="25" customFormat="1" ht="24.95" customHeight="1" x14ac:dyDescent="0.2">
      <c r="A165" s="26" t="s">
        <v>670</v>
      </c>
      <c r="B165" s="26" t="s">
        <v>671</v>
      </c>
      <c r="C165" s="26" t="s">
        <v>178</v>
      </c>
      <c r="D165" s="26" t="s">
        <v>148</v>
      </c>
      <c r="E165" s="27" t="s">
        <v>159</v>
      </c>
      <c r="F165" s="28"/>
      <c r="G165" s="29"/>
      <c r="H165" s="30"/>
      <c r="I165" s="29">
        <f>VLOOKUP(A165,[1]PT2!A:C,2,FALSE)</f>
        <v>2</v>
      </c>
      <c r="J165" s="30">
        <f>IF(I165=1,"50",IF(I165=2,"40",IF(I165=3,"30",IF(I165=4,"20",IF(I165=5,"10",IF(I165="","0"))))))+5</f>
        <v>45</v>
      </c>
      <c r="K165" s="28"/>
      <c r="L165" s="29"/>
      <c r="M165" s="30"/>
      <c r="N165" s="35"/>
      <c r="O165" s="33">
        <f t="shared" si="11"/>
        <v>45</v>
      </c>
      <c r="P165" s="34">
        <f t="shared" si="12"/>
        <v>45</v>
      </c>
      <c r="Q165" s="31">
        <f t="shared" si="13"/>
        <v>1</v>
      </c>
    </row>
    <row r="166" spans="1:17" s="25" customFormat="1" ht="24.95" customHeight="1" x14ac:dyDescent="0.2">
      <c r="A166" s="26" t="s">
        <v>728</v>
      </c>
      <c r="B166" s="26" t="s">
        <v>729</v>
      </c>
      <c r="C166" s="26" t="s">
        <v>730</v>
      </c>
      <c r="D166" s="26" t="s">
        <v>148</v>
      </c>
      <c r="E166" s="27" t="s">
        <v>152</v>
      </c>
      <c r="F166" s="28"/>
      <c r="G166" s="29">
        <v>2</v>
      </c>
      <c r="H166" s="30">
        <v>45</v>
      </c>
      <c r="I166" s="29"/>
      <c r="J166" s="30"/>
      <c r="K166" s="28"/>
      <c r="L166" s="29"/>
      <c r="M166" s="30"/>
      <c r="N166" s="35"/>
      <c r="O166" s="33">
        <f t="shared" si="11"/>
        <v>45</v>
      </c>
      <c r="P166" s="34">
        <f t="shared" si="12"/>
        <v>45</v>
      </c>
      <c r="Q166" s="31">
        <f t="shared" si="13"/>
        <v>1</v>
      </c>
    </row>
    <row r="167" spans="1:17" s="25" customFormat="1" ht="24.95" customHeight="1" x14ac:dyDescent="0.2">
      <c r="A167" s="26" t="s">
        <v>985</v>
      </c>
      <c r="B167" s="26" t="s">
        <v>986</v>
      </c>
      <c r="C167" s="26" t="s">
        <v>987</v>
      </c>
      <c r="D167" s="26" t="s">
        <v>148</v>
      </c>
      <c r="E167" s="27" t="s">
        <v>165</v>
      </c>
      <c r="F167" s="28"/>
      <c r="G167" s="29">
        <v>2</v>
      </c>
      <c r="H167" s="30">
        <v>45</v>
      </c>
      <c r="I167" s="29"/>
      <c r="J167" s="30"/>
      <c r="K167" s="28"/>
      <c r="L167" s="29"/>
      <c r="M167" s="30"/>
      <c r="N167" s="35"/>
      <c r="O167" s="33">
        <f t="shared" si="11"/>
        <v>45</v>
      </c>
      <c r="P167" s="34">
        <f t="shared" si="12"/>
        <v>45</v>
      </c>
      <c r="Q167" s="31">
        <f t="shared" si="13"/>
        <v>1</v>
      </c>
    </row>
    <row r="168" spans="1:17" s="25" customFormat="1" ht="24.95" customHeight="1" x14ac:dyDescent="0.2">
      <c r="A168" s="26" t="s">
        <v>998</v>
      </c>
      <c r="B168" s="26" t="s">
        <v>999</v>
      </c>
      <c r="C168" s="26" t="s">
        <v>1000</v>
      </c>
      <c r="D168" s="26" t="s">
        <v>150</v>
      </c>
      <c r="E168" s="27" t="s">
        <v>182</v>
      </c>
      <c r="F168" s="28"/>
      <c r="G168" s="29"/>
      <c r="H168" s="30"/>
      <c r="I168" s="29">
        <f>VLOOKUP(A168,[1]PT2!A:C,2,FALSE)</f>
        <v>2</v>
      </c>
      <c r="J168" s="30">
        <f>IF(I168=1,"50",IF(I168=2,"40",IF(I168=3,"30",IF(I168=4,"20",IF(I168=5,"10",IF(I168="","0"))))))+5</f>
        <v>45</v>
      </c>
      <c r="K168" s="28"/>
      <c r="L168" s="29"/>
      <c r="M168" s="30"/>
      <c r="N168" s="35"/>
      <c r="O168" s="33">
        <f t="shared" si="11"/>
        <v>45</v>
      </c>
      <c r="P168" s="34">
        <f t="shared" si="12"/>
        <v>45</v>
      </c>
      <c r="Q168" s="31">
        <f t="shared" si="13"/>
        <v>1</v>
      </c>
    </row>
    <row r="169" spans="1:17" s="25" customFormat="1" ht="24.95" customHeight="1" x14ac:dyDescent="0.2">
      <c r="A169" s="26" t="s">
        <v>822</v>
      </c>
      <c r="B169" s="26" t="s">
        <v>823</v>
      </c>
      <c r="C169" s="26" t="s">
        <v>824</v>
      </c>
      <c r="D169" s="26" t="s">
        <v>150</v>
      </c>
      <c r="E169" s="27" t="s">
        <v>206</v>
      </c>
      <c r="F169" s="28"/>
      <c r="G169" s="29"/>
      <c r="H169" s="30"/>
      <c r="I169" s="29">
        <f>VLOOKUP(A169,[1]PT2!A:C,2,FALSE)</f>
        <v>2</v>
      </c>
      <c r="J169" s="30">
        <f>IF(I169=1,"50",IF(I169=2,"40",IF(I169=3,"30",IF(I169=4,"20",IF(I169=5,"10",IF(I169="","0"))))))+5</f>
        <v>45</v>
      </c>
      <c r="K169" s="28"/>
      <c r="L169" s="29"/>
      <c r="M169" s="30"/>
      <c r="N169" s="35"/>
      <c r="O169" s="33">
        <f t="shared" si="11"/>
        <v>45</v>
      </c>
      <c r="P169" s="34">
        <f t="shared" si="12"/>
        <v>45</v>
      </c>
      <c r="Q169" s="31">
        <f t="shared" si="13"/>
        <v>1</v>
      </c>
    </row>
    <row r="170" spans="1:17" s="25" customFormat="1" ht="24.95" customHeight="1" x14ac:dyDescent="0.2">
      <c r="A170" s="26" t="s">
        <v>966</v>
      </c>
      <c r="B170" s="26" t="s">
        <v>967</v>
      </c>
      <c r="C170" s="26" t="s">
        <v>968</v>
      </c>
      <c r="D170" s="26" t="s">
        <v>150</v>
      </c>
      <c r="E170" s="27" t="s">
        <v>185</v>
      </c>
      <c r="F170" s="28"/>
      <c r="G170" s="29"/>
      <c r="H170" s="30"/>
      <c r="I170" s="29">
        <f>VLOOKUP(A170,[1]PT2!A:C,2,FALSE)</f>
        <v>2</v>
      </c>
      <c r="J170" s="30">
        <f>IF(I170=1,"50",IF(I170=2,"40",IF(I170=3,"30",IF(I170=4,"20",IF(I170=5,"10",IF(I170="","0"))))))+5</f>
        <v>45</v>
      </c>
      <c r="K170" s="28"/>
      <c r="L170" s="29"/>
      <c r="M170" s="30"/>
      <c r="N170" s="35"/>
      <c r="O170" s="33">
        <f t="shared" si="11"/>
        <v>45</v>
      </c>
      <c r="P170" s="34">
        <f t="shared" si="12"/>
        <v>45</v>
      </c>
      <c r="Q170" s="31">
        <f t="shared" si="13"/>
        <v>1</v>
      </c>
    </row>
    <row r="171" spans="1:17" s="25" customFormat="1" ht="24.95" customHeight="1" x14ac:dyDescent="0.2">
      <c r="A171" s="26" t="s">
        <v>529</v>
      </c>
      <c r="B171" s="32" t="s">
        <v>530</v>
      </c>
      <c r="C171" s="32" t="s">
        <v>531</v>
      </c>
      <c r="D171" s="26" t="s">
        <v>150</v>
      </c>
      <c r="E171" s="27" t="s">
        <v>152</v>
      </c>
      <c r="F171" s="28"/>
      <c r="G171" s="29">
        <v>2</v>
      </c>
      <c r="H171" s="30">
        <v>45</v>
      </c>
      <c r="I171" s="29"/>
      <c r="J171" s="30"/>
      <c r="K171" s="28"/>
      <c r="L171" s="29"/>
      <c r="M171" s="30"/>
      <c r="N171" s="35"/>
      <c r="O171" s="33">
        <f t="shared" si="11"/>
        <v>45</v>
      </c>
      <c r="P171" s="34">
        <f t="shared" si="12"/>
        <v>45</v>
      </c>
      <c r="Q171" s="31">
        <f t="shared" si="13"/>
        <v>1</v>
      </c>
    </row>
    <row r="172" spans="1:17" s="25" customFormat="1" ht="24.95" customHeight="1" x14ac:dyDescent="0.2">
      <c r="A172" s="26" t="s">
        <v>557</v>
      </c>
      <c r="B172" s="26" t="s">
        <v>558</v>
      </c>
      <c r="C172" s="26" t="s">
        <v>559</v>
      </c>
      <c r="D172" s="26" t="s">
        <v>148</v>
      </c>
      <c r="E172" s="27" t="s">
        <v>198</v>
      </c>
      <c r="F172" s="28"/>
      <c r="G172" s="29"/>
      <c r="H172" s="30"/>
      <c r="I172" s="29">
        <f>VLOOKUP(A172,[1]PT2!A:C,2,FALSE)</f>
        <v>2</v>
      </c>
      <c r="J172" s="30">
        <f>IF(I172=1,"50",IF(I172=2,"40",IF(I172=3,"30",IF(I172=4,"20",IF(I172=5,"10",IF(I172="","0"))))))+5</f>
        <v>45</v>
      </c>
      <c r="K172" s="28"/>
      <c r="L172" s="29"/>
      <c r="M172" s="30"/>
      <c r="N172" s="35"/>
      <c r="O172" s="33">
        <f t="shared" si="11"/>
        <v>45</v>
      </c>
      <c r="P172" s="34">
        <f t="shared" si="12"/>
        <v>45</v>
      </c>
      <c r="Q172" s="31">
        <f t="shared" si="13"/>
        <v>1</v>
      </c>
    </row>
    <row r="173" spans="1:17" s="25" customFormat="1" ht="24.95" customHeight="1" x14ac:dyDescent="0.2">
      <c r="A173" s="42" t="s">
        <v>803</v>
      </c>
      <c r="B173" s="42" t="s">
        <v>804</v>
      </c>
      <c r="C173" s="42" t="s">
        <v>805</v>
      </c>
      <c r="D173" s="42" t="s">
        <v>148</v>
      </c>
      <c r="E173" s="43" t="s">
        <v>196</v>
      </c>
      <c r="F173" s="28"/>
      <c r="G173" s="29">
        <v>4</v>
      </c>
      <c r="H173" s="30">
        <v>25</v>
      </c>
      <c r="I173" s="29"/>
      <c r="J173" s="30"/>
      <c r="K173" s="28"/>
      <c r="L173" s="29">
        <v>5</v>
      </c>
      <c r="M173" s="30">
        <v>20</v>
      </c>
      <c r="N173" s="35"/>
      <c r="O173" s="33">
        <f t="shared" si="11"/>
        <v>45</v>
      </c>
      <c r="P173" s="34">
        <f t="shared" si="12"/>
        <v>45</v>
      </c>
      <c r="Q173" s="31">
        <f t="shared" si="13"/>
        <v>2</v>
      </c>
    </row>
    <row r="174" spans="1:17" s="25" customFormat="1" ht="24.95" customHeight="1" x14ac:dyDescent="0.2">
      <c r="A174" s="42" t="s">
        <v>1046</v>
      </c>
      <c r="B174" s="42" t="s">
        <v>1047</v>
      </c>
      <c r="C174" s="42" t="s">
        <v>171</v>
      </c>
      <c r="D174" s="42" t="s">
        <v>148</v>
      </c>
      <c r="E174" s="43" t="s">
        <v>183</v>
      </c>
      <c r="F174" s="28"/>
      <c r="G174" s="29"/>
      <c r="H174" s="30"/>
      <c r="I174" s="29">
        <f>VLOOKUP(A174,[1]PT2!A:C,2,FALSE)</f>
        <v>4</v>
      </c>
      <c r="J174" s="30">
        <f>IF(I174=1,"50",IF(I174=2,"40",IF(I174=3,"30",IF(I174=4,"20",IF(I174=5,"10",IF(I174="","0"))))))+5</f>
        <v>25</v>
      </c>
      <c r="K174" s="28"/>
      <c r="L174" s="29">
        <v>5</v>
      </c>
      <c r="M174" s="30">
        <v>20</v>
      </c>
      <c r="N174" s="35"/>
      <c r="O174" s="33">
        <f t="shared" si="11"/>
        <v>45</v>
      </c>
      <c r="P174" s="34">
        <f t="shared" si="12"/>
        <v>45</v>
      </c>
      <c r="Q174" s="31">
        <f t="shared" si="13"/>
        <v>2</v>
      </c>
    </row>
    <row r="175" spans="1:17" s="25" customFormat="1" ht="24.95" customHeight="1" x14ac:dyDescent="0.2">
      <c r="A175" s="42" t="s">
        <v>918</v>
      </c>
      <c r="B175" s="42" t="s">
        <v>919</v>
      </c>
      <c r="C175" s="42" t="s">
        <v>920</v>
      </c>
      <c r="D175" s="42" t="s">
        <v>148</v>
      </c>
      <c r="E175" s="43" t="s">
        <v>196</v>
      </c>
      <c r="F175" s="28"/>
      <c r="G175" s="29">
        <v>4</v>
      </c>
      <c r="H175" s="30">
        <v>25</v>
      </c>
      <c r="I175" s="29"/>
      <c r="J175" s="30"/>
      <c r="K175" s="28"/>
      <c r="L175" s="29">
        <v>5</v>
      </c>
      <c r="M175" s="30">
        <v>20</v>
      </c>
      <c r="N175" s="35"/>
      <c r="O175" s="33">
        <f t="shared" si="11"/>
        <v>45</v>
      </c>
      <c r="P175" s="34">
        <f t="shared" si="12"/>
        <v>45</v>
      </c>
      <c r="Q175" s="31">
        <f t="shared" si="13"/>
        <v>2</v>
      </c>
    </row>
    <row r="176" spans="1:17" s="25" customFormat="1" ht="24.95" customHeight="1" x14ac:dyDescent="0.2">
      <c r="A176" s="26" t="s">
        <v>403</v>
      </c>
      <c r="B176" s="26" t="s">
        <v>404</v>
      </c>
      <c r="C176" s="26" t="s">
        <v>405</v>
      </c>
      <c r="D176" s="26" t="s">
        <v>148</v>
      </c>
      <c r="E176" s="27" t="s">
        <v>165</v>
      </c>
      <c r="F176" s="28">
        <v>5</v>
      </c>
      <c r="G176" s="29"/>
      <c r="H176" s="30"/>
      <c r="I176" s="29"/>
      <c r="J176" s="30"/>
      <c r="K176" s="28"/>
      <c r="L176" s="29">
        <v>3</v>
      </c>
      <c r="M176" s="30">
        <v>40</v>
      </c>
      <c r="N176" s="35"/>
      <c r="O176" s="33">
        <f t="shared" si="11"/>
        <v>45</v>
      </c>
      <c r="P176" s="34">
        <f t="shared" si="12"/>
        <v>45</v>
      </c>
      <c r="Q176" s="31">
        <f t="shared" si="13"/>
        <v>1</v>
      </c>
    </row>
    <row r="177" spans="1:17" s="25" customFormat="1" ht="24.95" customHeight="1" x14ac:dyDescent="0.2">
      <c r="A177" s="26" t="s">
        <v>384</v>
      </c>
      <c r="B177" s="26" t="s">
        <v>385</v>
      </c>
      <c r="C177" s="26" t="s">
        <v>386</v>
      </c>
      <c r="D177" s="26" t="s">
        <v>148</v>
      </c>
      <c r="E177" s="27" t="s">
        <v>152</v>
      </c>
      <c r="F177" s="28"/>
      <c r="G177" s="29">
        <v>3</v>
      </c>
      <c r="H177" s="30">
        <v>35</v>
      </c>
      <c r="I177" s="29"/>
      <c r="J177" s="30"/>
      <c r="K177" s="28">
        <v>5</v>
      </c>
      <c r="L177" s="29"/>
      <c r="M177" s="30"/>
      <c r="N177" s="35"/>
      <c r="O177" s="33">
        <f t="shared" si="11"/>
        <v>40</v>
      </c>
      <c r="P177" s="34">
        <f t="shared" si="12"/>
        <v>40</v>
      </c>
      <c r="Q177" s="31">
        <f t="shared" si="13"/>
        <v>1</v>
      </c>
    </row>
    <row r="178" spans="1:17" s="25" customFormat="1" ht="24.95" customHeight="1" x14ac:dyDescent="0.2">
      <c r="A178" s="26" t="s">
        <v>568</v>
      </c>
      <c r="B178" s="26" t="s">
        <v>569</v>
      </c>
      <c r="C178" s="26" t="s">
        <v>203</v>
      </c>
      <c r="D178" s="26" t="s">
        <v>148</v>
      </c>
      <c r="E178" s="27" t="s">
        <v>252</v>
      </c>
      <c r="F178" s="28"/>
      <c r="G178" s="29"/>
      <c r="H178" s="30"/>
      <c r="I178" s="29"/>
      <c r="J178" s="30"/>
      <c r="K178" s="28"/>
      <c r="L178" s="29">
        <v>3</v>
      </c>
      <c r="M178" s="30">
        <v>40</v>
      </c>
      <c r="N178" s="35"/>
      <c r="O178" s="33">
        <f t="shared" si="11"/>
        <v>40</v>
      </c>
      <c r="P178" s="34">
        <f t="shared" si="12"/>
        <v>40</v>
      </c>
      <c r="Q178" s="31">
        <f t="shared" si="13"/>
        <v>1</v>
      </c>
    </row>
    <row r="179" spans="1:17" s="25" customFormat="1" ht="24.95" customHeight="1" x14ac:dyDescent="0.2">
      <c r="A179" s="26" t="s">
        <v>505</v>
      </c>
      <c r="B179" s="26" t="s">
        <v>506</v>
      </c>
      <c r="C179" s="26" t="s">
        <v>180</v>
      </c>
      <c r="D179" s="26" t="s">
        <v>148</v>
      </c>
      <c r="E179" s="27" t="s">
        <v>210</v>
      </c>
      <c r="F179" s="28"/>
      <c r="G179" s="29"/>
      <c r="H179" s="30"/>
      <c r="I179" s="29"/>
      <c r="J179" s="30"/>
      <c r="K179" s="28"/>
      <c r="L179" s="29">
        <v>3</v>
      </c>
      <c r="M179" s="30">
        <v>40</v>
      </c>
      <c r="N179" s="35"/>
      <c r="O179" s="33">
        <f t="shared" si="11"/>
        <v>40</v>
      </c>
      <c r="P179" s="34">
        <f t="shared" si="12"/>
        <v>40</v>
      </c>
      <c r="Q179" s="31">
        <f t="shared" si="13"/>
        <v>1</v>
      </c>
    </row>
    <row r="180" spans="1:17" s="25" customFormat="1" ht="24.95" customHeight="1" x14ac:dyDescent="0.2">
      <c r="A180" s="26" t="s">
        <v>283</v>
      </c>
      <c r="B180" s="26" t="s">
        <v>284</v>
      </c>
      <c r="C180" s="26" t="s">
        <v>285</v>
      </c>
      <c r="D180" s="26" t="s">
        <v>148</v>
      </c>
      <c r="E180" s="27" t="s">
        <v>185</v>
      </c>
      <c r="F180" s="28"/>
      <c r="G180" s="29"/>
      <c r="H180" s="30"/>
      <c r="I180" s="29"/>
      <c r="J180" s="30"/>
      <c r="K180" s="28"/>
      <c r="L180" s="29">
        <v>3</v>
      </c>
      <c r="M180" s="30">
        <v>40</v>
      </c>
      <c r="N180" s="35"/>
      <c r="O180" s="33">
        <f t="shared" si="11"/>
        <v>40</v>
      </c>
      <c r="P180" s="34">
        <f t="shared" si="12"/>
        <v>40</v>
      </c>
      <c r="Q180" s="31">
        <f t="shared" si="13"/>
        <v>1</v>
      </c>
    </row>
    <row r="181" spans="1:17" s="25" customFormat="1" ht="24.95" customHeight="1" x14ac:dyDescent="0.2">
      <c r="A181" s="26"/>
      <c r="B181" s="26" t="s">
        <v>1232</v>
      </c>
      <c r="C181" s="26" t="s">
        <v>171</v>
      </c>
      <c r="D181" s="26" t="s">
        <v>148</v>
      </c>
      <c r="E181" s="27" t="s">
        <v>152</v>
      </c>
      <c r="F181" s="28"/>
      <c r="G181" s="29"/>
      <c r="H181" s="30"/>
      <c r="I181" s="29"/>
      <c r="J181" s="30"/>
      <c r="K181" s="28"/>
      <c r="L181" s="29">
        <v>3</v>
      </c>
      <c r="M181" s="30">
        <v>40</v>
      </c>
      <c r="N181" s="28"/>
      <c r="O181" s="33">
        <f t="shared" si="11"/>
        <v>40</v>
      </c>
      <c r="P181" s="34">
        <f t="shared" si="12"/>
        <v>40</v>
      </c>
      <c r="Q181" s="31">
        <f t="shared" si="13"/>
        <v>1</v>
      </c>
    </row>
    <row r="182" spans="1:17" s="25" customFormat="1" ht="24.95" customHeight="1" x14ac:dyDescent="0.2">
      <c r="A182" s="26"/>
      <c r="B182" s="26" t="s">
        <v>1233</v>
      </c>
      <c r="C182" s="26" t="s">
        <v>1234</v>
      </c>
      <c r="D182" s="26" t="s">
        <v>148</v>
      </c>
      <c r="E182" s="27" t="s">
        <v>1235</v>
      </c>
      <c r="F182" s="28"/>
      <c r="G182" s="29"/>
      <c r="H182" s="30"/>
      <c r="I182" s="29"/>
      <c r="J182" s="30"/>
      <c r="K182" s="28"/>
      <c r="L182" s="29">
        <v>3</v>
      </c>
      <c r="M182" s="30">
        <v>40</v>
      </c>
      <c r="N182" s="28"/>
      <c r="O182" s="33">
        <f t="shared" si="11"/>
        <v>40</v>
      </c>
      <c r="P182" s="34">
        <f t="shared" si="12"/>
        <v>40</v>
      </c>
      <c r="Q182" s="31">
        <f t="shared" si="13"/>
        <v>1</v>
      </c>
    </row>
    <row r="183" spans="1:17" s="25" customFormat="1" ht="24.95" customHeight="1" x14ac:dyDescent="0.2">
      <c r="A183" s="26" t="s">
        <v>990</v>
      </c>
      <c r="B183" s="26" t="s">
        <v>991</v>
      </c>
      <c r="C183" s="26" t="s">
        <v>992</v>
      </c>
      <c r="D183" s="26" t="s">
        <v>150</v>
      </c>
      <c r="E183" s="27" t="s">
        <v>151</v>
      </c>
      <c r="F183" s="28"/>
      <c r="G183" s="29">
        <v>3</v>
      </c>
      <c r="H183" s="30">
        <v>35</v>
      </c>
      <c r="I183" s="29"/>
      <c r="J183" s="30"/>
      <c r="K183" s="28"/>
      <c r="L183" s="29"/>
      <c r="M183" s="30"/>
      <c r="N183" s="35"/>
      <c r="O183" s="33">
        <f t="shared" si="11"/>
        <v>35</v>
      </c>
      <c r="P183" s="34">
        <f t="shared" si="12"/>
        <v>35</v>
      </c>
      <c r="Q183" s="31">
        <f t="shared" si="13"/>
        <v>1</v>
      </c>
    </row>
    <row r="184" spans="1:17" s="25" customFormat="1" ht="24.95" customHeight="1" x14ac:dyDescent="0.2">
      <c r="A184" s="26" t="s">
        <v>758</v>
      </c>
      <c r="B184" s="26" t="s">
        <v>759</v>
      </c>
      <c r="C184" s="26" t="s">
        <v>269</v>
      </c>
      <c r="D184" s="26" t="s">
        <v>150</v>
      </c>
      <c r="E184" s="27" t="s">
        <v>183</v>
      </c>
      <c r="F184" s="28"/>
      <c r="G184" s="29"/>
      <c r="H184" s="30"/>
      <c r="I184" s="29">
        <f>VLOOKUP(A184,[1]PT2!A:C,2,FALSE)</f>
        <v>3</v>
      </c>
      <c r="J184" s="30">
        <f>IF(I184=1,"50",IF(I184=2,"40",IF(I184=3,"30",IF(I184=4,"20",IF(I184=5,"10",IF(I184="","0"))))))+5</f>
        <v>35</v>
      </c>
      <c r="K184" s="28"/>
      <c r="L184" s="29"/>
      <c r="M184" s="30"/>
      <c r="N184" s="35"/>
      <c r="O184" s="33">
        <f t="shared" si="11"/>
        <v>35</v>
      </c>
      <c r="P184" s="34">
        <f t="shared" si="12"/>
        <v>35</v>
      </c>
      <c r="Q184" s="31">
        <f t="shared" si="13"/>
        <v>1</v>
      </c>
    </row>
    <row r="185" spans="1:17" s="25" customFormat="1" ht="24.95" customHeight="1" x14ac:dyDescent="0.2">
      <c r="A185" s="26" t="s">
        <v>1037</v>
      </c>
      <c r="B185" s="26" t="s">
        <v>1038</v>
      </c>
      <c r="C185" s="26" t="s">
        <v>269</v>
      </c>
      <c r="D185" s="26" t="s">
        <v>148</v>
      </c>
      <c r="E185" s="27" t="s">
        <v>154</v>
      </c>
      <c r="F185" s="28"/>
      <c r="G185" s="29"/>
      <c r="H185" s="30"/>
      <c r="I185" s="29">
        <f>VLOOKUP(A185,[1]PT2!A:C,2,FALSE)</f>
        <v>3</v>
      </c>
      <c r="J185" s="30">
        <f>IF(I185=1,"50",IF(I185=2,"40",IF(I185=3,"30",IF(I185=4,"20",IF(I185=5,"10",IF(I185="","0"))))))+5</f>
        <v>35</v>
      </c>
      <c r="K185" s="28"/>
      <c r="L185" s="29"/>
      <c r="M185" s="30"/>
      <c r="N185" s="35"/>
      <c r="O185" s="33">
        <f t="shared" si="11"/>
        <v>35</v>
      </c>
      <c r="P185" s="34">
        <f t="shared" si="12"/>
        <v>35</v>
      </c>
      <c r="Q185" s="31">
        <f t="shared" si="13"/>
        <v>1</v>
      </c>
    </row>
    <row r="186" spans="1:17" s="25" customFormat="1" ht="24.95" customHeight="1" x14ac:dyDescent="0.2">
      <c r="A186" s="26" t="s">
        <v>517</v>
      </c>
      <c r="B186" s="26" t="s">
        <v>518</v>
      </c>
      <c r="C186" s="26" t="s">
        <v>519</v>
      </c>
      <c r="D186" s="26" t="s">
        <v>150</v>
      </c>
      <c r="E186" s="27" t="s">
        <v>152</v>
      </c>
      <c r="F186" s="28"/>
      <c r="G186" s="29">
        <v>3</v>
      </c>
      <c r="H186" s="30">
        <v>35</v>
      </c>
      <c r="I186" s="29"/>
      <c r="J186" s="30"/>
      <c r="K186" s="28"/>
      <c r="L186" s="29"/>
      <c r="M186" s="30"/>
      <c r="N186" s="35"/>
      <c r="O186" s="33">
        <f t="shared" si="11"/>
        <v>35</v>
      </c>
      <c r="P186" s="34">
        <f t="shared" si="12"/>
        <v>35</v>
      </c>
      <c r="Q186" s="31">
        <f t="shared" si="13"/>
        <v>1</v>
      </c>
    </row>
    <row r="187" spans="1:17" s="25" customFormat="1" ht="24.95" customHeight="1" x14ac:dyDescent="0.2">
      <c r="A187" s="26" t="s">
        <v>779</v>
      </c>
      <c r="B187" s="26" t="s">
        <v>780</v>
      </c>
      <c r="C187" s="26" t="s">
        <v>781</v>
      </c>
      <c r="D187" s="26" t="s">
        <v>150</v>
      </c>
      <c r="E187" s="27" t="s">
        <v>154</v>
      </c>
      <c r="F187" s="28"/>
      <c r="G187" s="29">
        <v>3</v>
      </c>
      <c r="H187" s="30">
        <v>35</v>
      </c>
      <c r="I187" s="29"/>
      <c r="J187" s="30"/>
      <c r="K187" s="28"/>
      <c r="L187" s="29"/>
      <c r="M187" s="30"/>
      <c r="N187" s="35"/>
      <c r="O187" s="33">
        <f t="shared" si="11"/>
        <v>35</v>
      </c>
      <c r="P187" s="34">
        <f t="shared" si="12"/>
        <v>35</v>
      </c>
      <c r="Q187" s="31">
        <f t="shared" si="13"/>
        <v>1</v>
      </c>
    </row>
    <row r="188" spans="1:17" s="25" customFormat="1" ht="24.95" customHeight="1" x14ac:dyDescent="0.2">
      <c r="A188" s="26" t="s">
        <v>351</v>
      </c>
      <c r="B188" s="26" t="s">
        <v>224</v>
      </c>
      <c r="C188" s="26" t="s">
        <v>352</v>
      </c>
      <c r="D188" s="26" t="s">
        <v>150</v>
      </c>
      <c r="E188" s="27" t="s">
        <v>196</v>
      </c>
      <c r="F188" s="28"/>
      <c r="G188" s="29">
        <v>3</v>
      </c>
      <c r="H188" s="30">
        <v>35</v>
      </c>
      <c r="I188" s="29"/>
      <c r="J188" s="30"/>
      <c r="K188" s="28"/>
      <c r="L188" s="29"/>
      <c r="M188" s="30"/>
      <c r="N188" s="35"/>
      <c r="O188" s="33">
        <f t="shared" si="11"/>
        <v>35</v>
      </c>
      <c r="P188" s="34">
        <f t="shared" si="12"/>
        <v>35</v>
      </c>
      <c r="Q188" s="31">
        <f t="shared" si="13"/>
        <v>1</v>
      </c>
    </row>
    <row r="189" spans="1:17" s="25" customFormat="1" ht="24.95" customHeight="1" x14ac:dyDescent="0.2">
      <c r="A189" s="26" t="s">
        <v>843</v>
      </c>
      <c r="B189" s="26" t="s">
        <v>844</v>
      </c>
      <c r="C189" s="26" t="s">
        <v>348</v>
      </c>
      <c r="D189" s="26" t="s">
        <v>148</v>
      </c>
      <c r="E189" s="27" t="s">
        <v>160</v>
      </c>
      <c r="F189" s="28"/>
      <c r="G189" s="29">
        <v>3</v>
      </c>
      <c r="H189" s="30">
        <v>35</v>
      </c>
      <c r="I189" s="29"/>
      <c r="J189" s="30"/>
      <c r="K189" s="28"/>
      <c r="L189" s="29"/>
      <c r="M189" s="30"/>
      <c r="N189" s="35"/>
      <c r="O189" s="33">
        <f t="shared" si="11"/>
        <v>35</v>
      </c>
      <c r="P189" s="34">
        <f t="shared" si="12"/>
        <v>35</v>
      </c>
      <c r="Q189" s="31">
        <f t="shared" si="13"/>
        <v>1</v>
      </c>
    </row>
    <row r="190" spans="1:17" s="25" customFormat="1" ht="24.95" customHeight="1" x14ac:dyDescent="0.2">
      <c r="A190" s="26" t="s">
        <v>42</v>
      </c>
      <c r="B190" s="26" t="s">
        <v>383</v>
      </c>
      <c r="C190" s="26" t="s">
        <v>169</v>
      </c>
      <c r="D190" s="26" t="s">
        <v>148</v>
      </c>
      <c r="E190" s="27" t="s">
        <v>206</v>
      </c>
      <c r="F190" s="28"/>
      <c r="G190" s="29"/>
      <c r="H190" s="30"/>
      <c r="I190" s="29">
        <f>VLOOKUP(A190,[1]PT2!A:C,2,FALSE)</f>
        <v>3</v>
      </c>
      <c r="J190" s="30">
        <f>IF(I190=1,"50",IF(I190=2,"40",IF(I190=3,"30",IF(I190=4,"20",IF(I190=5,"10",IF(I190="","0"))))))+5</f>
        <v>35</v>
      </c>
      <c r="K190" s="28"/>
      <c r="L190" s="29"/>
      <c r="M190" s="30"/>
      <c r="N190" s="35"/>
      <c r="O190" s="33">
        <f t="shared" si="11"/>
        <v>35</v>
      </c>
      <c r="P190" s="34">
        <f t="shared" si="12"/>
        <v>35</v>
      </c>
      <c r="Q190" s="31">
        <f t="shared" si="13"/>
        <v>1</v>
      </c>
    </row>
    <row r="191" spans="1:17" s="25" customFormat="1" ht="24.95" customHeight="1" x14ac:dyDescent="0.2">
      <c r="A191" s="26" t="s">
        <v>797</v>
      </c>
      <c r="B191" s="26" t="s">
        <v>798</v>
      </c>
      <c r="C191" s="26" t="s">
        <v>799</v>
      </c>
      <c r="D191" s="26" t="s">
        <v>148</v>
      </c>
      <c r="E191" s="27" t="s">
        <v>202</v>
      </c>
      <c r="F191" s="28"/>
      <c r="G191" s="29">
        <v>3</v>
      </c>
      <c r="H191" s="30">
        <v>35</v>
      </c>
      <c r="I191" s="29"/>
      <c r="J191" s="30"/>
      <c r="K191" s="28"/>
      <c r="L191" s="29"/>
      <c r="M191" s="30"/>
      <c r="N191" s="35"/>
      <c r="O191" s="33">
        <f t="shared" si="11"/>
        <v>35</v>
      </c>
      <c r="P191" s="34">
        <f t="shared" si="12"/>
        <v>35</v>
      </c>
      <c r="Q191" s="31">
        <f t="shared" si="13"/>
        <v>1</v>
      </c>
    </row>
    <row r="192" spans="1:17" s="25" customFormat="1" ht="24.95" customHeight="1" x14ac:dyDescent="0.2">
      <c r="A192" s="26" t="s">
        <v>943</v>
      </c>
      <c r="B192" s="26" t="s">
        <v>944</v>
      </c>
      <c r="C192" s="26" t="s">
        <v>263</v>
      </c>
      <c r="D192" s="26" t="s">
        <v>148</v>
      </c>
      <c r="E192" s="27" t="s">
        <v>210</v>
      </c>
      <c r="F192" s="28"/>
      <c r="G192" s="29">
        <v>3</v>
      </c>
      <c r="H192" s="30">
        <v>35</v>
      </c>
      <c r="I192" s="29"/>
      <c r="J192" s="30"/>
      <c r="K192" s="28"/>
      <c r="L192" s="29"/>
      <c r="M192" s="30"/>
      <c r="N192" s="35"/>
      <c r="O192" s="33">
        <f t="shared" si="11"/>
        <v>35</v>
      </c>
      <c r="P192" s="34">
        <f t="shared" si="12"/>
        <v>35</v>
      </c>
      <c r="Q192" s="31">
        <f t="shared" si="13"/>
        <v>1</v>
      </c>
    </row>
    <row r="193" spans="1:17" s="25" customFormat="1" ht="24.95" customHeight="1" x14ac:dyDescent="0.2">
      <c r="A193" s="42" t="s">
        <v>776</v>
      </c>
      <c r="B193" s="42" t="s">
        <v>777</v>
      </c>
      <c r="C193" s="42" t="s">
        <v>778</v>
      </c>
      <c r="D193" s="42" t="s">
        <v>150</v>
      </c>
      <c r="E193" s="43" t="s">
        <v>252</v>
      </c>
      <c r="F193" s="28"/>
      <c r="G193" s="29"/>
      <c r="H193" s="30"/>
      <c r="I193" s="29">
        <f>VLOOKUP(A193,[1]PT2!A:C,2,FALSE)</f>
        <v>5</v>
      </c>
      <c r="J193" s="30">
        <f>IF(I193=1,"50",IF(I193=2,"40",IF(I193=3,"30",IF(I193=4,"20",IF(I193=5,"10",IF(I193="","0"))))))+5</f>
        <v>15</v>
      </c>
      <c r="K193" s="28"/>
      <c r="L193" s="29">
        <v>5</v>
      </c>
      <c r="M193" s="30">
        <v>20</v>
      </c>
      <c r="N193" s="35"/>
      <c r="O193" s="33">
        <f t="shared" si="11"/>
        <v>35</v>
      </c>
      <c r="P193" s="34">
        <f t="shared" si="12"/>
        <v>35</v>
      </c>
      <c r="Q193" s="31">
        <f t="shared" si="13"/>
        <v>2</v>
      </c>
    </row>
    <row r="194" spans="1:17" s="25" customFormat="1" ht="24.95" customHeight="1" x14ac:dyDescent="0.2">
      <c r="A194" s="26" t="s">
        <v>534</v>
      </c>
      <c r="B194" s="26" t="s">
        <v>535</v>
      </c>
      <c r="C194" s="26" t="s">
        <v>536</v>
      </c>
      <c r="D194" s="26" t="s">
        <v>150</v>
      </c>
      <c r="E194" s="27" t="s">
        <v>211</v>
      </c>
      <c r="F194" s="28"/>
      <c r="G194" s="29"/>
      <c r="H194" s="30"/>
      <c r="I194" s="29">
        <f>VLOOKUP(A194,[1]PT2!A:C,2,FALSE)</f>
        <v>4</v>
      </c>
      <c r="J194" s="30">
        <f>IF(I194=1,"50",IF(I194=2,"40",IF(I194=3,"30",IF(I194=4,"20",IF(I194=5,"10",IF(I194="","0"))))))+5</f>
        <v>25</v>
      </c>
      <c r="K194" s="28">
        <v>5</v>
      </c>
      <c r="L194" s="29">
        <v>2</v>
      </c>
      <c r="M194" s="30">
        <v>50</v>
      </c>
      <c r="N194" s="35"/>
      <c r="O194" s="33">
        <f t="shared" si="11"/>
        <v>80</v>
      </c>
      <c r="P194" s="34">
        <f t="shared" si="12"/>
        <v>80</v>
      </c>
      <c r="Q194" s="31">
        <f t="shared" si="13"/>
        <v>2</v>
      </c>
    </row>
    <row r="195" spans="1:17" s="25" customFormat="1" ht="24.95" customHeight="1" x14ac:dyDescent="0.2">
      <c r="A195" s="26" t="s">
        <v>977</v>
      </c>
      <c r="B195" s="26" t="s">
        <v>978</v>
      </c>
      <c r="C195" s="26" t="s">
        <v>979</v>
      </c>
      <c r="D195" s="26" t="s">
        <v>150</v>
      </c>
      <c r="E195" s="27" t="s">
        <v>165</v>
      </c>
      <c r="F195" s="28">
        <v>5</v>
      </c>
      <c r="G195" s="29">
        <v>4</v>
      </c>
      <c r="H195" s="30">
        <v>25</v>
      </c>
      <c r="I195" s="29"/>
      <c r="J195" s="30"/>
      <c r="K195" s="28"/>
      <c r="L195" s="29"/>
      <c r="M195" s="30"/>
      <c r="N195" s="35"/>
      <c r="O195" s="33">
        <f t="shared" si="11"/>
        <v>30</v>
      </c>
      <c r="P195" s="34">
        <f t="shared" si="12"/>
        <v>30</v>
      </c>
      <c r="Q195" s="31">
        <f t="shared" si="13"/>
        <v>1</v>
      </c>
    </row>
    <row r="196" spans="1:17" s="25" customFormat="1" ht="24.95" customHeight="1" x14ac:dyDescent="0.2">
      <c r="A196" s="26" t="s">
        <v>685</v>
      </c>
      <c r="B196" s="26" t="s">
        <v>686</v>
      </c>
      <c r="C196" s="26" t="s">
        <v>687</v>
      </c>
      <c r="D196" s="26" t="s">
        <v>148</v>
      </c>
      <c r="E196" s="27" t="s">
        <v>151</v>
      </c>
      <c r="F196" s="28">
        <v>5</v>
      </c>
      <c r="G196" s="29"/>
      <c r="H196" s="30"/>
      <c r="I196" s="29">
        <f>VLOOKUP(A196,[1]PT2!A:C,2,FALSE)</f>
        <v>4</v>
      </c>
      <c r="J196" s="30">
        <f>IF(I196=1,"50",IF(I196=2,"40",IF(I196=3,"30",IF(I196=4,"20",IF(I196=5,"10",IF(I196="","0"))))))+5</f>
        <v>25</v>
      </c>
      <c r="K196" s="28"/>
      <c r="L196" s="29"/>
      <c r="M196" s="30"/>
      <c r="N196" s="35"/>
      <c r="O196" s="33">
        <f t="shared" si="11"/>
        <v>30</v>
      </c>
      <c r="P196" s="34">
        <f t="shared" si="12"/>
        <v>30</v>
      </c>
      <c r="Q196" s="31">
        <f t="shared" si="13"/>
        <v>1</v>
      </c>
    </row>
    <row r="197" spans="1:17" s="25" customFormat="1" ht="24.95" customHeight="1" x14ac:dyDescent="0.2">
      <c r="A197" s="26" t="s">
        <v>552</v>
      </c>
      <c r="B197" s="26" t="s">
        <v>553</v>
      </c>
      <c r="C197" s="26" t="s">
        <v>554</v>
      </c>
      <c r="D197" s="26" t="s">
        <v>148</v>
      </c>
      <c r="E197" s="27" t="s">
        <v>202</v>
      </c>
      <c r="F197" s="28"/>
      <c r="G197" s="29"/>
      <c r="H197" s="30"/>
      <c r="I197" s="29"/>
      <c r="J197" s="30"/>
      <c r="K197" s="28"/>
      <c r="L197" s="29">
        <v>4</v>
      </c>
      <c r="M197" s="30">
        <v>30</v>
      </c>
      <c r="N197" s="35"/>
      <c r="O197" s="33">
        <f t="shared" si="11"/>
        <v>30</v>
      </c>
      <c r="P197" s="34">
        <f t="shared" si="12"/>
        <v>30</v>
      </c>
      <c r="Q197" s="31">
        <f t="shared" si="13"/>
        <v>1</v>
      </c>
    </row>
    <row r="198" spans="1:17" s="25" customFormat="1" ht="24.95" customHeight="1" x14ac:dyDescent="0.2">
      <c r="A198" s="26" t="s">
        <v>645</v>
      </c>
      <c r="B198" s="26" t="s">
        <v>646</v>
      </c>
      <c r="C198" s="26" t="s">
        <v>199</v>
      </c>
      <c r="D198" s="26" t="s">
        <v>148</v>
      </c>
      <c r="E198" s="27" t="s">
        <v>151</v>
      </c>
      <c r="F198" s="28"/>
      <c r="G198" s="29"/>
      <c r="H198" s="30"/>
      <c r="I198" s="29"/>
      <c r="J198" s="30"/>
      <c r="K198" s="28"/>
      <c r="L198" s="29">
        <v>4</v>
      </c>
      <c r="M198" s="30">
        <v>30</v>
      </c>
      <c r="N198" s="35"/>
      <c r="O198" s="33">
        <f t="shared" si="11"/>
        <v>30</v>
      </c>
      <c r="P198" s="34">
        <f t="shared" si="12"/>
        <v>30</v>
      </c>
      <c r="Q198" s="31">
        <f t="shared" si="13"/>
        <v>1</v>
      </c>
    </row>
    <row r="199" spans="1:17" s="25" customFormat="1" ht="24.95" customHeight="1" x14ac:dyDescent="0.2">
      <c r="A199" s="26" t="s">
        <v>1053</v>
      </c>
      <c r="B199" s="26" t="s">
        <v>406</v>
      </c>
      <c r="C199" s="26" t="s">
        <v>181</v>
      </c>
      <c r="D199" s="26" t="s">
        <v>148</v>
      </c>
      <c r="E199" s="27" t="s">
        <v>154</v>
      </c>
      <c r="F199" s="28"/>
      <c r="G199" s="29">
        <v>4</v>
      </c>
      <c r="H199" s="30">
        <v>25</v>
      </c>
      <c r="I199" s="29"/>
      <c r="J199" s="30"/>
      <c r="K199" s="28"/>
      <c r="L199" s="29"/>
      <c r="M199" s="30"/>
      <c r="N199" s="35"/>
      <c r="O199" s="33">
        <f t="shared" si="11"/>
        <v>25</v>
      </c>
      <c r="P199" s="34">
        <f t="shared" si="12"/>
        <v>25</v>
      </c>
      <c r="Q199" s="31">
        <f t="shared" si="13"/>
        <v>1</v>
      </c>
    </row>
    <row r="200" spans="1:17" s="25" customFormat="1" ht="24.95" customHeight="1" x14ac:dyDescent="0.2">
      <c r="A200" s="26" t="s">
        <v>841</v>
      </c>
      <c r="B200" s="26" t="s">
        <v>842</v>
      </c>
      <c r="C200" s="26" t="s">
        <v>162</v>
      </c>
      <c r="D200" s="26" t="s">
        <v>148</v>
      </c>
      <c r="E200" s="27" t="s">
        <v>159</v>
      </c>
      <c r="F200" s="28"/>
      <c r="G200" s="29"/>
      <c r="H200" s="30"/>
      <c r="I200" s="29">
        <f>VLOOKUP(A200,[1]PT2!A:C,2,FALSE)</f>
        <v>4</v>
      </c>
      <c r="J200" s="30">
        <f>IF(I200=1,"50",IF(I200=2,"40",IF(I200=3,"30",IF(I200=4,"20",IF(I200=5,"10",IF(I200="","0"))))))+5</f>
        <v>25</v>
      </c>
      <c r="K200" s="28"/>
      <c r="L200" s="29"/>
      <c r="M200" s="30"/>
      <c r="N200" s="35"/>
      <c r="O200" s="33">
        <f t="shared" si="11"/>
        <v>25</v>
      </c>
      <c r="P200" s="34">
        <f t="shared" si="12"/>
        <v>25</v>
      </c>
      <c r="Q200" s="31">
        <f t="shared" si="13"/>
        <v>1</v>
      </c>
    </row>
    <row r="201" spans="1:17" s="25" customFormat="1" ht="24.95" customHeight="1" x14ac:dyDescent="0.2">
      <c r="A201" s="26" t="s">
        <v>861</v>
      </c>
      <c r="B201" s="26" t="s">
        <v>862</v>
      </c>
      <c r="C201" s="26" t="s">
        <v>478</v>
      </c>
      <c r="D201" s="26" t="s">
        <v>150</v>
      </c>
      <c r="E201" s="27" t="s">
        <v>202</v>
      </c>
      <c r="F201" s="28"/>
      <c r="G201" s="29"/>
      <c r="H201" s="30"/>
      <c r="I201" s="29">
        <f>VLOOKUP(A201,[1]PT2!A:C,2,FALSE)</f>
        <v>4</v>
      </c>
      <c r="J201" s="30">
        <f>IF(I201=1,"50",IF(I201=2,"40",IF(I201=3,"30",IF(I201=4,"20",IF(I201=5,"10",IF(I201="","0"))))))+5</f>
        <v>25</v>
      </c>
      <c r="K201" s="28"/>
      <c r="L201" s="29"/>
      <c r="M201" s="30"/>
      <c r="N201" s="35"/>
      <c r="O201" s="33">
        <f t="shared" si="11"/>
        <v>25</v>
      </c>
      <c r="P201" s="34">
        <f t="shared" si="12"/>
        <v>25</v>
      </c>
      <c r="Q201" s="31">
        <f t="shared" si="13"/>
        <v>1</v>
      </c>
    </row>
    <row r="202" spans="1:17" s="25" customFormat="1" ht="24.95" customHeight="1" x14ac:dyDescent="0.2">
      <c r="A202" s="26" t="s">
        <v>543</v>
      </c>
      <c r="B202" s="26" t="s">
        <v>544</v>
      </c>
      <c r="C202" s="26" t="s">
        <v>221</v>
      </c>
      <c r="D202" s="26" t="s">
        <v>148</v>
      </c>
      <c r="E202" s="27" t="s">
        <v>204</v>
      </c>
      <c r="F202" s="28"/>
      <c r="G202" s="29">
        <v>4</v>
      </c>
      <c r="H202" s="30">
        <v>25</v>
      </c>
      <c r="I202" s="29"/>
      <c r="J202" s="30"/>
      <c r="K202" s="28"/>
      <c r="L202" s="29"/>
      <c r="M202" s="30"/>
      <c r="N202" s="35"/>
      <c r="O202" s="33">
        <f t="shared" si="11"/>
        <v>25</v>
      </c>
      <c r="P202" s="34">
        <f t="shared" si="12"/>
        <v>25</v>
      </c>
      <c r="Q202" s="31">
        <f t="shared" si="13"/>
        <v>1</v>
      </c>
    </row>
    <row r="203" spans="1:17" s="25" customFormat="1" ht="24.95" customHeight="1" x14ac:dyDescent="0.2">
      <c r="A203" s="26" t="s">
        <v>514</v>
      </c>
      <c r="B203" s="26" t="s">
        <v>515</v>
      </c>
      <c r="C203" s="26" t="s">
        <v>516</v>
      </c>
      <c r="D203" s="26" t="s">
        <v>150</v>
      </c>
      <c r="E203" s="27" t="s">
        <v>156</v>
      </c>
      <c r="F203" s="28"/>
      <c r="G203" s="29"/>
      <c r="H203" s="30"/>
      <c r="I203" s="29">
        <f>VLOOKUP(A203,[1]PT2!A:C,2,FALSE)</f>
        <v>4</v>
      </c>
      <c r="J203" s="30">
        <f t="shared" ref="J203:J208" si="14">IF(I203=1,"50",IF(I203=2,"40",IF(I203=3,"30",IF(I203=4,"20",IF(I203=5,"10",IF(I203="","0"))))))+5</f>
        <v>25</v>
      </c>
      <c r="K203" s="28"/>
      <c r="L203" s="29"/>
      <c r="M203" s="30"/>
      <c r="N203" s="35"/>
      <c r="O203" s="33">
        <f t="shared" si="11"/>
        <v>25</v>
      </c>
      <c r="P203" s="34">
        <f t="shared" si="12"/>
        <v>25</v>
      </c>
      <c r="Q203" s="31">
        <f t="shared" si="13"/>
        <v>1</v>
      </c>
    </row>
    <row r="204" spans="1:17" s="25" customFormat="1" ht="24.95" customHeight="1" x14ac:dyDescent="0.2">
      <c r="A204" s="26" t="s">
        <v>784</v>
      </c>
      <c r="B204" s="26" t="s">
        <v>785</v>
      </c>
      <c r="C204" s="26" t="s">
        <v>786</v>
      </c>
      <c r="D204" s="26" t="s">
        <v>148</v>
      </c>
      <c r="E204" s="27" t="s">
        <v>154</v>
      </c>
      <c r="F204" s="28"/>
      <c r="G204" s="29"/>
      <c r="H204" s="30"/>
      <c r="I204" s="29">
        <f>VLOOKUP(A204,[1]PT2!A:C,2,FALSE)</f>
        <v>4</v>
      </c>
      <c r="J204" s="30">
        <f t="shared" si="14"/>
        <v>25</v>
      </c>
      <c r="K204" s="28"/>
      <c r="L204" s="29"/>
      <c r="M204" s="30"/>
      <c r="N204" s="35"/>
      <c r="O204" s="33">
        <f t="shared" si="11"/>
        <v>25</v>
      </c>
      <c r="P204" s="34">
        <f t="shared" si="12"/>
        <v>25</v>
      </c>
      <c r="Q204" s="31">
        <f t="shared" si="13"/>
        <v>1</v>
      </c>
    </row>
    <row r="205" spans="1:17" s="25" customFormat="1" ht="24.95" customHeight="1" x14ac:dyDescent="0.2">
      <c r="A205" s="26" t="s">
        <v>27</v>
      </c>
      <c r="B205" s="26" t="s">
        <v>394</v>
      </c>
      <c r="C205" s="26" t="s">
        <v>200</v>
      </c>
      <c r="D205" s="26" t="s">
        <v>148</v>
      </c>
      <c r="E205" s="27" t="s">
        <v>202</v>
      </c>
      <c r="F205" s="28"/>
      <c r="G205" s="29"/>
      <c r="H205" s="30"/>
      <c r="I205" s="29">
        <f>VLOOKUP(A205,[1]PT2!A:C,2,FALSE)</f>
        <v>4</v>
      </c>
      <c r="J205" s="30">
        <f t="shared" si="14"/>
        <v>25</v>
      </c>
      <c r="K205" s="28"/>
      <c r="L205" s="29"/>
      <c r="M205" s="30"/>
      <c r="N205" s="35"/>
      <c r="O205" s="33">
        <f t="shared" si="11"/>
        <v>25</v>
      </c>
      <c r="P205" s="34">
        <f t="shared" si="12"/>
        <v>25</v>
      </c>
      <c r="Q205" s="31">
        <f t="shared" si="13"/>
        <v>1</v>
      </c>
    </row>
    <row r="206" spans="1:17" s="25" customFormat="1" ht="24.95" customHeight="1" x14ac:dyDescent="0.2">
      <c r="A206" s="26" t="s">
        <v>654</v>
      </c>
      <c r="B206" s="26" t="s">
        <v>655</v>
      </c>
      <c r="C206" s="26" t="s">
        <v>172</v>
      </c>
      <c r="D206" s="26" t="s">
        <v>150</v>
      </c>
      <c r="E206" s="27" t="s">
        <v>196</v>
      </c>
      <c r="F206" s="28"/>
      <c r="G206" s="29"/>
      <c r="H206" s="30"/>
      <c r="I206" s="29">
        <f>VLOOKUP(A206,[1]PT2!A:C,2,FALSE)</f>
        <v>4</v>
      </c>
      <c r="J206" s="30">
        <f t="shared" si="14"/>
        <v>25</v>
      </c>
      <c r="K206" s="28"/>
      <c r="L206" s="29"/>
      <c r="M206" s="30"/>
      <c r="N206" s="35"/>
      <c r="O206" s="33">
        <f t="shared" ref="O206:O269" si="15">F206+H206+J206+K206+M206</f>
        <v>25</v>
      </c>
      <c r="P206" s="34">
        <f t="shared" ref="P206:P269" si="16">O206</f>
        <v>25</v>
      </c>
      <c r="Q206" s="31">
        <f t="shared" ref="Q206:Q269" si="17">COUNTA(G206,I206,L206)</f>
        <v>1</v>
      </c>
    </row>
    <row r="207" spans="1:17" s="25" customFormat="1" ht="24.95" customHeight="1" x14ac:dyDescent="0.2">
      <c r="A207" s="26" t="s">
        <v>589</v>
      </c>
      <c r="B207" s="26" t="s">
        <v>590</v>
      </c>
      <c r="C207" s="26" t="s">
        <v>177</v>
      </c>
      <c r="D207" s="26" t="s">
        <v>148</v>
      </c>
      <c r="E207" s="27" t="s">
        <v>196</v>
      </c>
      <c r="F207" s="28"/>
      <c r="G207" s="29"/>
      <c r="H207" s="30"/>
      <c r="I207" s="29">
        <f>VLOOKUP(A207,[1]PT2!A:C,2,FALSE)</f>
        <v>4</v>
      </c>
      <c r="J207" s="30">
        <f t="shared" si="14"/>
        <v>25</v>
      </c>
      <c r="K207" s="28"/>
      <c r="L207" s="29"/>
      <c r="M207" s="30"/>
      <c r="N207" s="35"/>
      <c r="O207" s="33">
        <f t="shared" si="15"/>
        <v>25</v>
      </c>
      <c r="P207" s="34">
        <f t="shared" si="16"/>
        <v>25</v>
      </c>
      <c r="Q207" s="31">
        <f t="shared" si="17"/>
        <v>1</v>
      </c>
    </row>
    <row r="208" spans="1:17" s="25" customFormat="1" ht="24.95" customHeight="1" x14ac:dyDescent="0.2">
      <c r="A208" s="26" t="s">
        <v>335</v>
      </c>
      <c r="B208" s="26" t="s">
        <v>336</v>
      </c>
      <c r="C208" s="26" t="s">
        <v>337</v>
      </c>
      <c r="D208" s="26" t="s">
        <v>150</v>
      </c>
      <c r="E208" s="27" t="s">
        <v>196</v>
      </c>
      <c r="F208" s="28"/>
      <c r="G208" s="29"/>
      <c r="H208" s="30"/>
      <c r="I208" s="29">
        <f>VLOOKUP(A208,[1]PT2!A:C,2,FALSE)</f>
        <v>4</v>
      </c>
      <c r="J208" s="30">
        <f t="shared" si="14"/>
        <v>25</v>
      </c>
      <c r="K208" s="28"/>
      <c r="L208" s="29"/>
      <c r="M208" s="30"/>
      <c r="N208" s="35"/>
      <c r="O208" s="33">
        <f t="shared" si="15"/>
        <v>25</v>
      </c>
      <c r="P208" s="34">
        <f t="shared" si="16"/>
        <v>25</v>
      </c>
      <c r="Q208" s="31">
        <f t="shared" si="17"/>
        <v>1</v>
      </c>
    </row>
    <row r="209" spans="1:17" s="25" customFormat="1" ht="24.95" customHeight="1" x14ac:dyDescent="0.2">
      <c r="A209" s="26" t="s">
        <v>1004</v>
      </c>
      <c r="B209" s="26" t="s">
        <v>1005</v>
      </c>
      <c r="C209" s="26" t="s">
        <v>239</v>
      </c>
      <c r="D209" s="26" t="s">
        <v>148</v>
      </c>
      <c r="E209" s="27" t="s">
        <v>215</v>
      </c>
      <c r="F209" s="28"/>
      <c r="G209" s="29">
        <v>4</v>
      </c>
      <c r="H209" s="30">
        <v>25</v>
      </c>
      <c r="I209" s="29"/>
      <c r="J209" s="30"/>
      <c r="K209" s="28"/>
      <c r="L209" s="29"/>
      <c r="M209" s="30"/>
      <c r="N209" s="35"/>
      <c r="O209" s="33">
        <f t="shared" si="15"/>
        <v>25</v>
      </c>
      <c r="P209" s="34">
        <f t="shared" si="16"/>
        <v>25</v>
      </c>
      <c r="Q209" s="31">
        <f t="shared" si="17"/>
        <v>1</v>
      </c>
    </row>
    <row r="210" spans="1:17" s="25" customFormat="1" ht="24.95" customHeight="1" x14ac:dyDescent="0.2">
      <c r="A210" s="26" t="s">
        <v>458</v>
      </c>
      <c r="B210" s="26" t="s">
        <v>459</v>
      </c>
      <c r="C210" s="26" t="s">
        <v>327</v>
      </c>
      <c r="D210" s="26" t="s">
        <v>150</v>
      </c>
      <c r="E210" s="27" t="s">
        <v>189</v>
      </c>
      <c r="F210" s="28"/>
      <c r="G210" s="29"/>
      <c r="H210" s="30"/>
      <c r="I210" s="29">
        <f>VLOOKUP(A210,[1]PT2!A:C,2,FALSE)</f>
        <v>4</v>
      </c>
      <c r="J210" s="30">
        <f>IF(I210=1,"50",IF(I210=2,"40",IF(I210=3,"30",IF(I210=4,"20",IF(I210=5,"10",IF(I210="","0"))))))+5</f>
        <v>25</v>
      </c>
      <c r="K210" s="28"/>
      <c r="L210" s="29"/>
      <c r="M210" s="30"/>
      <c r="N210" s="35"/>
      <c r="O210" s="33">
        <f t="shared" si="15"/>
        <v>25</v>
      </c>
      <c r="P210" s="34">
        <f t="shared" si="16"/>
        <v>25</v>
      </c>
      <c r="Q210" s="31">
        <f t="shared" si="17"/>
        <v>1</v>
      </c>
    </row>
    <row r="211" spans="1:17" s="25" customFormat="1" ht="24.95" customHeight="1" x14ac:dyDescent="0.2">
      <c r="A211" s="26" t="s">
        <v>863</v>
      </c>
      <c r="B211" s="26" t="s">
        <v>864</v>
      </c>
      <c r="C211" s="26" t="s">
        <v>865</v>
      </c>
      <c r="D211" s="26" t="s">
        <v>150</v>
      </c>
      <c r="E211" s="27" t="s">
        <v>156</v>
      </c>
      <c r="F211" s="28"/>
      <c r="G211" s="29">
        <v>4</v>
      </c>
      <c r="H211" s="30">
        <v>25</v>
      </c>
      <c r="I211" s="29"/>
      <c r="J211" s="30"/>
      <c r="K211" s="28"/>
      <c r="L211" s="29"/>
      <c r="M211" s="30"/>
      <c r="N211" s="35"/>
      <c r="O211" s="33">
        <f t="shared" si="15"/>
        <v>25</v>
      </c>
      <c r="P211" s="34">
        <f t="shared" si="16"/>
        <v>25</v>
      </c>
      <c r="Q211" s="31">
        <f t="shared" si="17"/>
        <v>1</v>
      </c>
    </row>
    <row r="212" spans="1:17" s="25" customFormat="1" ht="24.95" customHeight="1" x14ac:dyDescent="0.2">
      <c r="A212" s="26" t="s">
        <v>120</v>
      </c>
      <c r="B212" s="26" t="s">
        <v>275</v>
      </c>
      <c r="C212" s="26" t="s">
        <v>276</v>
      </c>
      <c r="D212" s="26" t="s">
        <v>150</v>
      </c>
      <c r="E212" s="27" t="s">
        <v>196</v>
      </c>
      <c r="F212" s="28"/>
      <c r="G212" s="29"/>
      <c r="H212" s="30"/>
      <c r="I212" s="29">
        <f>VLOOKUP(A212,[1]PT2!A:C,2,FALSE)</f>
        <v>4</v>
      </c>
      <c r="J212" s="30">
        <f>IF(I212=1,"50",IF(I212=2,"40",IF(I212=3,"30",IF(I212=4,"20",IF(I212=5,"10",IF(I212="","0"))))))+5</f>
        <v>25</v>
      </c>
      <c r="K212" s="28"/>
      <c r="L212" s="29"/>
      <c r="M212" s="30"/>
      <c r="N212" s="35"/>
      <c r="O212" s="33">
        <f t="shared" si="15"/>
        <v>25</v>
      </c>
      <c r="P212" s="34">
        <f t="shared" si="16"/>
        <v>25</v>
      </c>
      <c r="Q212" s="31">
        <f t="shared" si="17"/>
        <v>1</v>
      </c>
    </row>
    <row r="213" spans="1:17" s="25" customFormat="1" ht="24.95" customHeight="1" x14ac:dyDescent="0.2">
      <c r="A213" s="26" t="s">
        <v>710</v>
      </c>
      <c r="B213" s="26" t="s">
        <v>711</v>
      </c>
      <c r="C213" s="26" t="s">
        <v>712</v>
      </c>
      <c r="D213" s="26" t="s">
        <v>148</v>
      </c>
      <c r="E213" s="27" t="s">
        <v>182</v>
      </c>
      <c r="F213" s="28"/>
      <c r="G213" s="29"/>
      <c r="H213" s="30"/>
      <c r="I213" s="29">
        <f>VLOOKUP(A213,[1]PT2!A:C,2,FALSE)</f>
        <v>4</v>
      </c>
      <c r="J213" s="30">
        <f>IF(I213=1,"50",IF(I213=2,"40",IF(I213=3,"30",IF(I213=4,"20",IF(I213=5,"10",IF(I213="","0"))))))+5</f>
        <v>25</v>
      </c>
      <c r="K213" s="28"/>
      <c r="L213" s="29"/>
      <c r="M213" s="30"/>
      <c r="N213" s="35"/>
      <c r="O213" s="33">
        <f t="shared" si="15"/>
        <v>25</v>
      </c>
      <c r="P213" s="34">
        <f t="shared" si="16"/>
        <v>25</v>
      </c>
      <c r="Q213" s="31">
        <f t="shared" si="17"/>
        <v>1</v>
      </c>
    </row>
    <row r="214" spans="1:17" s="25" customFormat="1" ht="24.95" customHeight="1" x14ac:dyDescent="0.2">
      <c r="A214" s="26" t="s">
        <v>928</v>
      </c>
      <c r="B214" s="26" t="s">
        <v>251</v>
      </c>
      <c r="C214" s="26" t="s">
        <v>239</v>
      </c>
      <c r="D214" s="26" t="s">
        <v>148</v>
      </c>
      <c r="E214" s="27" t="s">
        <v>196</v>
      </c>
      <c r="F214" s="28"/>
      <c r="G214" s="29">
        <v>4</v>
      </c>
      <c r="H214" s="30">
        <v>25</v>
      </c>
      <c r="I214" s="29"/>
      <c r="J214" s="30"/>
      <c r="K214" s="28"/>
      <c r="L214" s="29"/>
      <c r="M214" s="30"/>
      <c r="N214" s="35"/>
      <c r="O214" s="33">
        <f t="shared" si="15"/>
        <v>25</v>
      </c>
      <c r="P214" s="34">
        <f t="shared" si="16"/>
        <v>25</v>
      </c>
      <c r="Q214" s="31">
        <f t="shared" si="17"/>
        <v>1</v>
      </c>
    </row>
    <row r="215" spans="1:17" s="25" customFormat="1" ht="24.95" customHeight="1" x14ac:dyDescent="0.2">
      <c r="A215" s="26" t="s">
        <v>661</v>
      </c>
      <c r="B215" s="26" t="s">
        <v>662</v>
      </c>
      <c r="C215" s="26" t="s">
        <v>663</v>
      </c>
      <c r="D215" s="26" t="s">
        <v>148</v>
      </c>
      <c r="E215" s="27" t="s">
        <v>159</v>
      </c>
      <c r="F215" s="28"/>
      <c r="G215" s="29"/>
      <c r="H215" s="30"/>
      <c r="I215" s="29">
        <f>VLOOKUP(A215,[1]PT2!A:C,2,FALSE)</f>
        <v>4</v>
      </c>
      <c r="J215" s="30">
        <f>IF(I215=1,"50",IF(I215=2,"40",IF(I215=3,"30",IF(I215=4,"20",IF(I215=5,"10",IF(I215="","0"))))))+5</f>
        <v>25</v>
      </c>
      <c r="K215" s="28"/>
      <c r="L215" s="29"/>
      <c r="M215" s="30"/>
      <c r="N215" s="35"/>
      <c r="O215" s="33">
        <f t="shared" si="15"/>
        <v>25</v>
      </c>
      <c r="P215" s="34">
        <f t="shared" si="16"/>
        <v>25</v>
      </c>
      <c r="Q215" s="31">
        <f t="shared" si="17"/>
        <v>1</v>
      </c>
    </row>
    <row r="216" spans="1:17" s="25" customFormat="1" ht="24.95" customHeight="1" x14ac:dyDescent="0.2">
      <c r="A216" s="26" t="s">
        <v>738</v>
      </c>
      <c r="B216" s="26" t="s">
        <v>739</v>
      </c>
      <c r="C216" s="26" t="s">
        <v>220</v>
      </c>
      <c r="D216" s="26" t="s">
        <v>148</v>
      </c>
      <c r="E216" s="27" t="s">
        <v>202</v>
      </c>
      <c r="F216" s="28"/>
      <c r="G216" s="29">
        <v>4</v>
      </c>
      <c r="H216" s="30">
        <v>25</v>
      </c>
      <c r="I216" s="29"/>
      <c r="J216" s="30"/>
      <c r="K216" s="28"/>
      <c r="L216" s="29"/>
      <c r="M216" s="30"/>
      <c r="N216" s="35"/>
      <c r="O216" s="33">
        <f t="shared" si="15"/>
        <v>25</v>
      </c>
      <c r="P216" s="34">
        <f t="shared" si="16"/>
        <v>25</v>
      </c>
      <c r="Q216" s="31">
        <f t="shared" si="17"/>
        <v>1</v>
      </c>
    </row>
    <row r="217" spans="1:17" s="25" customFormat="1" ht="24.95" customHeight="1" x14ac:dyDescent="0.2">
      <c r="A217" s="26" t="s">
        <v>1057</v>
      </c>
      <c r="B217" s="26" t="s">
        <v>1058</v>
      </c>
      <c r="C217" s="26" t="s">
        <v>241</v>
      </c>
      <c r="D217" s="26" t="s">
        <v>148</v>
      </c>
      <c r="E217" s="27" t="s">
        <v>197</v>
      </c>
      <c r="F217" s="28"/>
      <c r="G217" s="29"/>
      <c r="H217" s="30"/>
      <c r="I217" s="29">
        <f>VLOOKUP(A217,[1]PT2!A:C,2,FALSE)</f>
        <v>5</v>
      </c>
      <c r="J217" s="30">
        <f>IF(I217=1,"50",IF(I217=2,"40",IF(I217=3,"30",IF(I217=4,"20",IF(I217=5,"10",IF(I217="","0"))))))+5</f>
        <v>15</v>
      </c>
      <c r="K217" s="28">
        <v>5</v>
      </c>
      <c r="L217" s="29"/>
      <c r="M217" s="30"/>
      <c r="N217" s="35"/>
      <c r="O217" s="33">
        <f t="shared" si="15"/>
        <v>20</v>
      </c>
      <c r="P217" s="34">
        <f t="shared" si="16"/>
        <v>20</v>
      </c>
      <c r="Q217" s="31">
        <f t="shared" si="17"/>
        <v>1</v>
      </c>
    </row>
    <row r="218" spans="1:17" s="25" customFormat="1" ht="24.95" customHeight="1" x14ac:dyDescent="0.2">
      <c r="A218" s="26" t="s">
        <v>725</v>
      </c>
      <c r="B218" s="26" t="s">
        <v>726</v>
      </c>
      <c r="C218" s="26" t="s">
        <v>727</v>
      </c>
      <c r="D218" s="26" t="s">
        <v>148</v>
      </c>
      <c r="E218" s="27" t="s">
        <v>252</v>
      </c>
      <c r="F218" s="28"/>
      <c r="G218" s="29"/>
      <c r="H218" s="30"/>
      <c r="I218" s="29"/>
      <c r="J218" s="30"/>
      <c r="K218" s="28"/>
      <c r="L218" s="29">
        <v>5</v>
      </c>
      <c r="M218" s="30">
        <v>20</v>
      </c>
      <c r="N218" s="35"/>
      <c r="O218" s="33">
        <f t="shared" si="15"/>
        <v>20</v>
      </c>
      <c r="P218" s="34">
        <f t="shared" si="16"/>
        <v>20</v>
      </c>
      <c r="Q218" s="31">
        <f t="shared" si="17"/>
        <v>1</v>
      </c>
    </row>
    <row r="219" spans="1:17" s="25" customFormat="1" ht="24.95" customHeight="1" x14ac:dyDescent="0.2">
      <c r="A219" s="26" t="s">
        <v>747</v>
      </c>
      <c r="B219" s="26" t="s">
        <v>748</v>
      </c>
      <c r="C219" s="26" t="s">
        <v>222</v>
      </c>
      <c r="D219" s="26" t="s">
        <v>150</v>
      </c>
      <c r="E219" s="27" t="s">
        <v>185</v>
      </c>
      <c r="F219" s="28"/>
      <c r="G219" s="29"/>
      <c r="H219" s="30"/>
      <c r="I219" s="29"/>
      <c r="J219" s="30"/>
      <c r="K219" s="28"/>
      <c r="L219" s="29">
        <v>5</v>
      </c>
      <c r="M219" s="30">
        <v>20</v>
      </c>
      <c r="N219" s="35"/>
      <c r="O219" s="33">
        <f t="shared" si="15"/>
        <v>20</v>
      </c>
      <c r="P219" s="34">
        <f t="shared" si="16"/>
        <v>20</v>
      </c>
      <c r="Q219" s="31">
        <f t="shared" si="17"/>
        <v>1</v>
      </c>
    </row>
    <row r="220" spans="1:17" s="25" customFormat="1" ht="24.95" customHeight="1" x14ac:dyDescent="0.2">
      <c r="A220" s="26" t="s">
        <v>1039</v>
      </c>
      <c r="B220" s="26" t="s">
        <v>741</v>
      </c>
      <c r="C220" s="26" t="s">
        <v>1040</v>
      </c>
      <c r="D220" s="26" t="s">
        <v>148</v>
      </c>
      <c r="E220" s="27" t="s">
        <v>252</v>
      </c>
      <c r="F220" s="28"/>
      <c r="G220" s="29"/>
      <c r="H220" s="30"/>
      <c r="I220" s="29"/>
      <c r="J220" s="30"/>
      <c r="K220" s="28"/>
      <c r="L220" s="29">
        <v>5</v>
      </c>
      <c r="M220" s="30">
        <v>20</v>
      </c>
      <c r="N220" s="35"/>
      <c r="O220" s="33">
        <f t="shared" si="15"/>
        <v>20</v>
      </c>
      <c r="P220" s="34">
        <f t="shared" si="16"/>
        <v>20</v>
      </c>
      <c r="Q220" s="31">
        <f t="shared" si="17"/>
        <v>1</v>
      </c>
    </row>
    <row r="221" spans="1:17" s="25" customFormat="1" ht="24.95" customHeight="1" x14ac:dyDescent="0.2">
      <c r="A221" s="26" t="s">
        <v>588</v>
      </c>
      <c r="B221" s="26" t="s">
        <v>438</v>
      </c>
      <c r="C221" s="26" t="s">
        <v>439</v>
      </c>
      <c r="D221" s="26" t="s">
        <v>150</v>
      </c>
      <c r="E221" s="27" t="s">
        <v>185</v>
      </c>
      <c r="F221" s="28"/>
      <c r="G221" s="29"/>
      <c r="H221" s="30"/>
      <c r="I221" s="29"/>
      <c r="J221" s="30"/>
      <c r="K221" s="28"/>
      <c r="L221" s="29">
        <v>5</v>
      </c>
      <c r="M221" s="30">
        <v>20</v>
      </c>
      <c r="N221" s="35"/>
      <c r="O221" s="33">
        <f t="shared" si="15"/>
        <v>20</v>
      </c>
      <c r="P221" s="34">
        <f t="shared" si="16"/>
        <v>20</v>
      </c>
      <c r="Q221" s="31">
        <f t="shared" si="17"/>
        <v>1</v>
      </c>
    </row>
    <row r="222" spans="1:17" s="25" customFormat="1" ht="24.95" customHeight="1" x14ac:dyDescent="0.2">
      <c r="A222" s="26" t="s">
        <v>318</v>
      </c>
      <c r="B222" s="26" t="s">
        <v>319</v>
      </c>
      <c r="C222" s="26" t="s">
        <v>311</v>
      </c>
      <c r="D222" s="26" t="s">
        <v>148</v>
      </c>
      <c r="E222" s="27" t="s">
        <v>204</v>
      </c>
      <c r="F222" s="28"/>
      <c r="G222" s="29"/>
      <c r="H222" s="30"/>
      <c r="I222" s="29"/>
      <c r="J222" s="30"/>
      <c r="K222" s="28"/>
      <c r="L222" s="29">
        <v>5</v>
      </c>
      <c r="M222" s="30">
        <v>20</v>
      </c>
      <c r="N222" s="35"/>
      <c r="O222" s="33">
        <f t="shared" si="15"/>
        <v>20</v>
      </c>
      <c r="P222" s="34">
        <f t="shared" si="16"/>
        <v>20</v>
      </c>
      <c r="Q222" s="31">
        <f t="shared" si="17"/>
        <v>1</v>
      </c>
    </row>
    <row r="223" spans="1:17" s="25" customFormat="1" ht="24.95" customHeight="1" x14ac:dyDescent="0.2">
      <c r="A223" s="26" t="s">
        <v>485</v>
      </c>
      <c r="B223" s="26" t="s">
        <v>486</v>
      </c>
      <c r="C223" s="26" t="s">
        <v>487</v>
      </c>
      <c r="D223" s="26" t="s">
        <v>148</v>
      </c>
      <c r="E223" s="27" t="s">
        <v>185</v>
      </c>
      <c r="F223" s="28"/>
      <c r="G223" s="29"/>
      <c r="H223" s="30"/>
      <c r="I223" s="29"/>
      <c r="J223" s="30"/>
      <c r="K223" s="28"/>
      <c r="L223" s="29">
        <v>5</v>
      </c>
      <c r="M223" s="30">
        <v>20</v>
      </c>
      <c r="N223" s="35"/>
      <c r="O223" s="33">
        <f t="shared" si="15"/>
        <v>20</v>
      </c>
      <c r="P223" s="34">
        <f t="shared" si="16"/>
        <v>20</v>
      </c>
      <c r="Q223" s="31">
        <f t="shared" si="17"/>
        <v>1</v>
      </c>
    </row>
    <row r="224" spans="1:17" s="25" customFormat="1" ht="24.95" customHeight="1" x14ac:dyDescent="0.2">
      <c r="A224" s="26"/>
      <c r="B224" s="26" t="s">
        <v>1229</v>
      </c>
      <c r="C224" s="26" t="s">
        <v>1230</v>
      </c>
      <c r="D224" s="26" t="s">
        <v>148</v>
      </c>
      <c r="E224" s="27" t="s">
        <v>1231</v>
      </c>
      <c r="F224" s="28"/>
      <c r="G224" s="29"/>
      <c r="H224" s="30"/>
      <c r="I224" s="29"/>
      <c r="J224" s="30"/>
      <c r="K224" s="28"/>
      <c r="L224" s="29">
        <v>5</v>
      </c>
      <c r="M224" s="30">
        <v>20</v>
      </c>
      <c r="N224" s="28"/>
      <c r="O224" s="33">
        <f t="shared" si="15"/>
        <v>20</v>
      </c>
      <c r="P224" s="34">
        <f t="shared" si="16"/>
        <v>20</v>
      </c>
      <c r="Q224" s="31">
        <f t="shared" si="17"/>
        <v>1</v>
      </c>
    </row>
    <row r="225" spans="1:17" s="25" customFormat="1" ht="24.95" customHeight="1" x14ac:dyDescent="0.2">
      <c r="A225" s="26"/>
      <c r="B225" s="26" t="s">
        <v>1237</v>
      </c>
      <c r="C225" s="26" t="s">
        <v>1238</v>
      </c>
      <c r="D225" s="26" t="s">
        <v>148</v>
      </c>
      <c r="E225" s="27" t="s">
        <v>252</v>
      </c>
      <c r="F225" s="28"/>
      <c r="G225" s="29"/>
      <c r="H225" s="30"/>
      <c r="I225" s="29"/>
      <c r="J225" s="30"/>
      <c r="K225" s="28"/>
      <c r="L225" s="29">
        <v>5</v>
      </c>
      <c r="M225" s="30">
        <v>20</v>
      </c>
      <c r="N225" s="28"/>
      <c r="O225" s="33">
        <f t="shared" si="15"/>
        <v>20</v>
      </c>
      <c r="P225" s="34">
        <f t="shared" si="16"/>
        <v>20</v>
      </c>
      <c r="Q225" s="31">
        <f t="shared" si="17"/>
        <v>1</v>
      </c>
    </row>
    <row r="226" spans="1:17" s="25" customFormat="1" ht="24.95" customHeight="1" x14ac:dyDescent="0.2">
      <c r="A226" s="26" t="s">
        <v>460</v>
      </c>
      <c r="B226" s="26" t="s">
        <v>461</v>
      </c>
      <c r="C226" s="26" t="s">
        <v>244</v>
      </c>
      <c r="D226" s="26" t="s">
        <v>150</v>
      </c>
      <c r="E226" s="27" t="s">
        <v>198</v>
      </c>
      <c r="F226" s="28"/>
      <c r="G226" s="29"/>
      <c r="H226" s="30"/>
      <c r="I226" s="29">
        <f>VLOOKUP(A226,[1]PT2!A:C,2,FALSE)</f>
        <v>5</v>
      </c>
      <c r="J226" s="30">
        <f t="shared" ref="J226:J234" si="18">IF(I226=1,"50",IF(I226=2,"40",IF(I226=3,"30",IF(I226=4,"20",IF(I226=5,"10",IF(I226="","0"))))))+5</f>
        <v>15</v>
      </c>
      <c r="K226" s="28"/>
      <c r="L226" s="29"/>
      <c r="M226" s="30"/>
      <c r="N226" s="35"/>
      <c r="O226" s="33">
        <f t="shared" si="15"/>
        <v>15</v>
      </c>
      <c r="P226" s="34">
        <f t="shared" si="16"/>
        <v>15</v>
      </c>
      <c r="Q226" s="31">
        <f t="shared" si="17"/>
        <v>1</v>
      </c>
    </row>
    <row r="227" spans="1:17" s="25" customFormat="1" ht="24.95" customHeight="1" x14ac:dyDescent="0.2">
      <c r="A227" s="26" t="s">
        <v>816</v>
      </c>
      <c r="B227" s="26" t="s">
        <v>817</v>
      </c>
      <c r="C227" s="26" t="s">
        <v>177</v>
      </c>
      <c r="D227" s="26" t="s">
        <v>148</v>
      </c>
      <c r="E227" s="27" t="s">
        <v>196</v>
      </c>
      <c r="F227" s="28"/>
      <c r="G227" s="29"/>
      <c r="H227" s="30"/>
      <c r="I227" s="29">
        <f>VLOOKUP(A227,[1]PT2!A:C,2,FALSE)</f>
        <v>5</v>
      </c>
      <c r="J227" s="30">
        <f t="shared" si="18"/>
        <v>15</v>
      </c>
      <c r="K227" s="28"/>
      <c r="L227" s="29"/>
      <c r="M227" s="30"/>
      <c r="N227" s="35"/>
      <c r="O227" s="33">
        <f t="shared" si="15"/>
        <v>15</v>
      </c>
      <c r="P227" s="34">
        <f t="shared" si="16"/>
        <v>15</v>
      </c>
      <c r="Q227" s="31">
        <f t="shared" si="17"/>
        <v>1</v>
      </c>
    </row>
    <row r="228" spans="1:17" s="25" customFormat="1" ht="24.95" customHeight="1" x14ac:dyDescent="0.2">
      <c r="A228" s="26" t="s">
        <v>1001</v>
      </c>
      <c r="B228" s="26" t="s">
        <v>1002</v>
      </c>
      <c r="C228" s="26" t="s">
        <v>1003</v>
      </c>
      <c r="D228" s="26" t="s">
        <v>148</v>
      </c>
      <c r="E228" s="27" t="s">
        <v>185</v>
      </c>
      <c r="F228" s="28"/>
      <c r="G228" s="29"/>
      <c r="H228" s="30"/>
      <c r="I228" s="29">
        <f>VLOOKUP(A228,[1]PT2!A:C,2,FALSE)</f>
        <v>5</v>
      </c>
      <c r="J228" s="30">
        <f t="shared" si="18"/>
        <v>15</v>
      </c>
      <c r="K228" s="28"/>
      <c r="L228" s="29"/>
      <c r="M228" s="30"/>
      <c r="N228" s="35"/>
      <c r="O228" s="33">
        <f t="shared" si="15"/>
        <v>15</v>
      </c>
      <c r="P228" s="34">
        <f t="shared" si="16"/>
        <v>15</v>
      </c>
      <c r="Q228" s="31">
        <f t="shared" si="17"/>
        <v>1</v>
      </c>
    </row>
    <row r="229" spans="1:17" s="25" customFormat="1" ht="24.95" customHeight="1" x14ac:dyDescent="0.2">
      <c r="A229" s="26" t="s">
        <v>1028</v>
      </c>
      <c r="B229" s="26" t="s">
        <v>1029</v>
      </c>
      <c r="C229" s="26" t="s">
        <v>1030</v>
      </c>
      <c r="D229" s="26" t="s">
        <v>150</v>
      </c>
      <c r="E229" s="27" t="s">
        <v>185</v>
      </c>
      <c r="F229" s="28"/>
      <c r="G229" s="29"/>
      <c r="H229" s="30"/>
      <c r="I229" s="29">
        <f>VLOOKUP(A229,[1]PT2!A:C,2,FALSE)</f>
        <v>5</v>
      </c>
      <c r="J229" s="30">
        <f t="shared" si="18"/>
        <v>15</v>
      </c>
      <c r="K229" s="28"/>
      <c r="L229" s="29"/>
      <c r="M229" s="30"/>
      <c r="N229" s="35"/>
      <c r="O229" s="33">
        <f t="shared" si="15"/>
        <v>15</v>
      </c>
      <c r="P229" s="34">
        <f t="shared" si="16"/>
        <v>15</v>
      </c>
      <c r="Q229" s="31">
        <f t="shared" si="17"/>
        <v>1</v>
      </c>
    </row>
    <row r="230" spans="1:17" s="25" customFormat="1" ht="24.95" customHeight="1" x14ac:dyDescent="0.2">
      <c r="A230" s="26" t="s">
        <v>537</v>
      </c>
      <c r="B230" s="26" t="s">
        <v>538</v>
      </c>
      <c r="C230" s="26" t="s">
        <v>539</v>
      </c>
      <c r="D230" s="26" t="s">
        <v>150</v>
      </c>
      <c r="E230" s="27" t="s">
        <v>185</v>
      </c>
      <c r="F230" s="28"/>
      <c r="G230" s="29"/>
      <c r="H230" s="30"/>
      <c r="I230" s="29">
        <f>VLOOKUP(A230,[1]PT2!A:C,2,FALSE)</f>
        <v>5</v>
      </c>
      <c r="J230" s="30">
        <f t="shared" si="18"/>
        <v>15</v>
      </c>
      <c r="K230" s="28"/>
      <c r="L230" s="29"/>
      <c r="M230" s="30"/>
      <c r="N230" s="35"/>
      <c r="O230" s="33">
        <f t="shared" si="15"/>
        <v>15</v>
      </c>
      <c r="P230" s="34">
        <f t="shared" si="16"/>
        <v>15</v>
      </c>
      <c r="Q230" s="31">
        <f t="shared" si="17"/>
        <v>1</v>
      </c>
    </row>
    <row r="231" spans="1:17" s="25" customFormat="1" ht="24.95" customHeight="1" x14ac:dyDescent="0.2">
      <c r="A231" s="26" t="s">
        <v>616</v>
      </c>
      <c r="B231" s="26" t="s">
        <v>617</v>
      </c>
      <c r="C231" s="26" t="s">
        <v>618</v>
      </c>
      <c r="D231" s="26" t="s">
        <v>148</v>
      </c>
      <c r="E231" s="27" t="s">
        <v>151</v>
      </c>
      <c r="F231" s="28"/>
      <c r="G231" s="29"/>
      <c r="H231" s="30"/>
      <c r="I231" s="29">
        <f>VLOOKUP(A231,[1]PT2!A:C,2,FALSE)</f>
        <v>5</v>
      </c>
      <c r="J231" s="30">
        <f t="shared" si="18"/>
        <v>15</v>
      </c>
      <c r="K231" s="28"/>
      <c r="L231" s="29"/>
      <c r="M231" s="30"/>
      <c r="N231" s="35"/>
      <c r="O231" s="33">
        <f t="shared" si="15"/>
        <v>15</v>
      </c>
      <c r="P231" s="34">
        <f t="shared" si="16"/>
        <v>15</v>
      </c>
      <c r="Q231" s="31">
        <f t="shared" si="17"/>
        <v>1</v>
      </c>
    </row>
    <row r="232" spans="1:17" s="25" customFormat="1" ht="24.95" customHeight="1" x14ac:dyDescent="0.2">
      <c r="A232" s="26" t="s">
        <v>1011</v>
      </c>
      <c r="B232" s="26" t="s">
        <v>1012</v>
      </c>
      <c r="C232" s="26" t="s">
        <v>232</v>
      </c>
      <c r="D232" s="26" t="s">
        <v>148</v>
      </c>
      <c r="E232" s="27" t="s">
        <v>159</v>
      </c>
      <c r="F232" s="28"/>
      <c r="G232" s="29"/>
      <c r="H232" s="30"/>
      <c r="I232" s="29">
        <f>VLOOKUP(A232,[1]PT2!A:C,2,FALSE)</f>
        <v>5</v>
      </c>
      <c r="J232" s="30">
        <f t="shared" si="18"/>
        <v>15</v>
      </c>
      <c r="K232" s="28"/>
      <c r="L232" s="29"/>
      <c r="M232" s="30"/>
      <c r="N232" s="35"/>
      <c r="O232" s="33">
        <f t="shared" si="15"/>
        <v>15</v>
      </c>
      <c r="P232" s="34">
        <f t="shared" si="16"/>
        <v>15</v>
      </c>
      <c r="Q232" s="31">
        <f t="shared" si="17"/>
        <v>1</v>
      </c>
    </row>
    <row r="233" spans="1:17" s="25" customFormat="1" ht="24.95" customHeight="1" x14ac:dyDescent="0.2">
      <c r="A233" s="26" t="s">
        <v>657</v>
      </c>
      <c r="B233" s="26" t="s">
        <v>658</v>
      </c>
      <c r="C233" s="26" t="s">
        <v>201</v>
      </c>
      <c r="D233" s="26" t="s">
        <v>148</v>
      </c>
      <c r="E233" s="27" t="s">
        <v>183</v>
      </c>
      <c r="F233" s="28"/>
      <c r="G233" s="29"/>
      <c r="H233" s="30"/>
      <c r="I233" s="29">
        <f>VLOOKUP(A233,[1]PT2!A:C,2,FALSE)</f>
        <v>5</v>
      </c>
      <c r="J233" s="30">
        <f t="shared" si="18"/>
        <v>15</v>
      </c>
      <c r="K233" s="28"/>
      <c r="L233" s="29"/>
      <c r="M233" s="30"/>
      <c r="N233" s="35"/>
      <c r="O233" s="33">
        <f t="shared" si="15"/>
        <v>15</v>
      </c>
      <c r="P233" s="34">
        <f t="shared" si="16"/>
        <v>15</v>
      </c>
      <c r="Q233" s="31">
        <f t="shared" si="17"/>
        <v>1</v>
      </c>
    </row>
    <row r="234" spans="1:17" s="25" customFormat="1" ht="24.95" customHeight="1" x14ac:dyDescent="0.2">
      <c r="A234" s="26" t="s">
        <v>703</v>
      </c>
      <c r="B234" s="26" t="s">
        <v>704</v>
      </c>
      <c r="C234" s="26" t="s">
        <v>169</v>
      </c>
      <c r="D234" s="26" t="s">
        <v>148</v>
      </c>
      <c r="E234" s="27" t="s">
        <v>157</v>
      </c>
      <c r="F234" s="28"/>
      <c r="G234" s="29"/>
      <c r="H234" s="30"/>
      <c r="I234" s="29">
        <f>VLOOKUP(A234,[1]PT2!A:C,2,FALSE)</f>
        <v>5</v>
      </c>
      <c r="J234" s="30">
        <f t="shared" si="18"/>
        <v>15</v>
      </c>
      <c r="K234" s="28"/>
      <c r="L234" s="29">
        <v>2</v>
      </c>
      <c r="M234" s="30">
        <v>50</v>
      </c>
      <c r="N234" s="35"/>
      <c r="O234" s="33">
        <f t="shared" si="15"/>
        <v>65</v>
      </c>
      <c r="P234" s="34">
        <f t="shared" si="16"/>
        <v>65</v>
      </c>
      <c r="Q234" s="31">
        <f t="shared" si="17"/>
        <v>2</v>
      </c>
    </row>
    <row r="235" spans="1:17" s="25" customFormat="1" ht="24.95" customHeight="1" x14ac:dyDescent="0.2">
      <c r="A235" s="26" t="s">
        <v>520</v>
      </c>
      <c r="B235" s="26" t="s">
        <v>521</v>
      </c>
      <c r="C235" s="26" t="s">
        <v>341</v>
      </c>
      <c r="D235" s="26" t="s">
        <v>148</v>
      </c>
      <c r="E235" s="27" t="s">
        <v>179</v>
      </c>
      <c r="F235" s="28">
        <v>5</v>
      </c>
      <c r="G235" s="29"/>
      <c r="H235" s="30"/>
      <c r="I235" s="29"/>
      <c r="J235" s="30"/>
      <c r="K235" s="28"/>
      <c r="L235" s="29"/>
      <c r="M235" s="30"/>
      <c r="N235" s="35"/>
      <c r="O235" s="33">
        <f t="shared" si="15"/>
        <v>5</v>
      </c>
      <c r="P235" s="34">
        <f t="shared" si="16"/>
        <v>5</v>
      </c>
      <c r="Q235" s="31">
        <f t="shared" si="17"/>
        <v>0</v>
      </c>
    </row>
    <row r="236" spans="1:17" s="25" customFormat="1" ht="24.95" customHeight="1" x14ac:dyDescent="0.2">
      <c r="A236" s="26" t="s">
        <v>510</v>
      </c>
      <c r="B236" s="26" t="s">
        <v>511</v>
      </c>
      <c r="C236" s="26" t="s">
        <v>225</v>
      </c>
      <c r="D236" s="26" t="s">
        <v>148</v>
      </c>
      <c r="E236" s="27" t="s">
        <v>152</v>
      </c>
      <c r="F236" s="28">
        <v>5</v>
      </c>
      <c r="G236" s="29"/>
      <c r="H236" s="30"/>
      <c r="I236" s="29"/>
      <c r="J236" s="30"/>
      <c r="K236" s="28"/>
      <c r="L236" s="29"/>
      <c r="M236" s="30"/>
      <c r="N236" s="35"/>
      <c r="O236" s="33">
        <f t="shared" si="15"/>
        <v>5</v>
      </c>
      <c r="P236" s="34">
        <f t="shared" si="16"/>
        <v>5</v>
      </c>
      <c r="Q236" s="31">
        <f t="shared" si="17"/>
        <v>0</v>
      </c>
    </row>
    <row r="237" spans="1:17" s="25" customFormat="1" ht="24.95" customHeight="1" x14ac:dyDescent="0.2">
      <c r="A237" s="26" t="s">
        <v>532</v>
      </c>
      <c r="B237" s="26" t="s">
        <v>533</v>
      </c>
      <c r="C237" s="26" t="s">
        <v>250</v>
      </c>
      <c r="D237" s="26" t="s">
        <v>150</v>
      </c>
      <c r="E237" s="27" t="s">
        <v>149</v>
      </c>
      <c r="F237" s="28">
        <v>5</v>
      </c>
      <c r="G237" s="29"/>
      <c r="H237" s="30"/>
      <c r="I237" s="29"/>
      <c r="J237" s="30"/>
      <c r="K237" s="28"/>
      <c r="L237" s="29"/>
      <c r="M237" s="30"/>
      <c r="N237" s="35"/>
      <c r="O237" s="33">
        <f t="shared" si="15"/>
        <v>5</v>
      </c>
      <c r="P237" s="34">
        <f t="shared" si="16"/>
        <v>5</v>
      </c>
      <c r="Q237" s="31">
        <f t="shared" si="17"/>
        <v>0</v>
      </c>
    </row>
    <row r="238" spans="1:17" s="25" customFormat="1" ht="24.95" customHeight="1" x14ac:dyDescent="0.2">
      <c r="A238" s="26" t="s">
        <v>1221</v>
      </c>
      <c r="B238" s="26" t="s">
        <v>1226</v>
      </c>
      <c r="C238" s="32" t="s">
        <v>1225</v>
      </c>
      <c r="D238" s="26" t="s">
        <v>150</v>
      </c>
      <c r="E238" s="27" t="s">
        <v>179</v>
      </c>
      <c r="F238" s="28"/>
      <c r="G238" s="29"/>
      <c r="H238" s="30"/>
      <c r="I238" s="29"/>
      <c r="J238" s="30"/>
      <c r="K238" s="28">
        <v>5</v>
      </c>
      <c r="L238" s="29"/>
      <c r="M238" s="30"/>
      <c r="N238" s="35"/>
      <c r="O238" s="33">
        <f t="shared" si="15"/>
        <v>5</v>
      </c>
      <c r="P238" s="34">
        <f t="shared" si="16"/>
        <v>5</v>
      </c>
      <c r="Q238" s="31">
        <f t="shared" si="17"/>
        <v>0</v>
      </c>
    </row>
    <row r="239" spans="1:17" s="25" customFormat="1" ht="24.95" customHeight="1" x14ac:dyDescent="0.2">
      <c r="A239" s="26" t="s">
        <v>1223</v>
      </c>
      <c r="B239" s="26" t="s">
        <v>1228</v>
      </c>
      <c r="C239" s="32" t="s">
        <v>1227</v>
      </c>
      <c r="D239" s="26" t="s">
        <v>150</v>
      </c>
      <c r="E239" s="27" t="s">
        <v>179</v>
      </c>
      <c r="F239" s="28"/>
      <c r="G239" s="29"/>
      <c r="H239" s="30"/>
      <c r="I239" s="29"/>
      <c r="J239" s="30"/>
      <c r="K239" s="28">
        <v>5</v>
      </c>
      <c r="L239" s="29"/>
      <c r="M239" s="30"/>
      <c r="N239" s="35"/>
      <c r="O239" s="33">
        <f t="shared" si="15"/>
        <v>5</v>
      </c>
      <c r="P239" s="34">
        <f t="shared" si="16"/>
        <v>5</v>
      </c>
      <c r="Q239" s="31">
        <f t="shared" si="17"/>
        <v>0</v>
      </c>
    </row>
    <row r="240" spans="1:17" s="25" customFormat="1" ht="24.95" customHeight="1" x14ac:dyDescent="0.2">
      <c r="A240" s="26" t="s">
        <v>257</v>
      </c>
      <c r="B240" s="26" t="s">
        <v>258</v>
      </c>
      <c r="C240" s="26" t="s">
        <v>259</v>
      </c>
      <c r="D240" s="26" t="s">
        <v>150</v>
      </c>
      <c r="E240" s="27" t="s">
        <v>179</v>
      </c>
      <c r="F240" s="28"/>
      <c r="G240" s="29"/>
      <c r="H240" s="30"/>
      <c r="I240" s="29"/>
      <c r="J240" s="30"/>
      <c r="K240" s="28"/>
      <c r="L240" s="29"/>
      <c r="M240" s="30"/>
      <c r="N240" s="35"/>
      <c r="O240" s="33">
        <f t="shared" si="15"/>
        <v>0</v>
      </c>
      <c r="P240" s="34">
        <f t="shared" si="16"/>
        <v>0</v>
      </c>
      <c r="Q240" s="31">
        <f t="shared" si="17"/>
        <v>0</v>
      </c>
    </row>
    <row r="241" spans="1:17" s="25" customFormat="1" ht="24.95" customHeight="1" x14ac:dyDescent="0.2">
      <c r="A241" s="26" t="s">
        <v>752</v>
      </c>
      <c r="B241" s="26" t="s">
        <v>753</v>
      </c>
      <c r="C241" s="26" t="s">
        <v>754</v>
      </c>
      <c r="D241" s="26" t="s">
        <v>150</v>
      </c>
      <c r="E241" s="27" t="s">
        <v>196</v>
      </c>
      <c r="F241" s="28"/>
      <c r="G241" s="29"/>
      <c r="H241" s="30"/>
      <c r="I241" s="29"/>
      <c r="J241" s="30"/>
      <c r="K241" s="28"/>
      <c r="L241" s="29"/>
      <c r="M241" s="30"/>
      <c r="N241" s="35"/>
      <c r="O241" s="33">
        <f t="shared" si="15"/>
        <v>0</v>
      </c>
      <c r="P241" s="34">
        <f t="shared" si="16"/>
        <v>0</v>
      </c>
      <c r="Q241" s="31">
        <f t="shared" si="17"/>
        <v>0</v>
      </c>
    </row>
    <row r="242" spans="1:17" s="25" customFormat="1" ht="24.95" customHeight="1" x14ac:dyDescent="0.2">
      <c r="A242" s="26" t="s">
        <v>818</v>
      </c>
      <c r="B242" s="26" t="s">
        <v>819</v>
      </c>
      <c r="C242" s="26" t="s">
        <v>195</v>
      </c>
      <c r="D242" s="26" t="s">
        <v>148</v>
      </c>
      <c r="E242" s="27" t="s">
        <v>207</v>
      </c>
      <c r="F242" s="28"/>
      <c r="G242" s="29"/>
      <c r="H242" s="30"/>
      <c r="I242" s="29"/>
      <c r="J242" s="30"/>
      <c r="K242" s="28"/>
      <c r="L242" s="29"/>
      <c r="M242" s="30"/>
      <c r="N242" s="35"/>
      <c r="O242" s="33">
        <f t="shared" si="15"/>
        <v>0</v>
      </c>
      <c r="P242" s="34">
        <f t="shared" si="16"/>
        <v>0</v>
      </c>
      <c r="Q242" s="31">
        <f t="shared" si="17"/>
        <v>0</v>
      </c>
    </row>
    <row r="243" spans="1:17" s="25" customFormat="1" ht="24.95" customHeight="1" x14ac:dyDescent="0.2">
      <c r="A243" s="26" t="s">
        <v>993</v>
      </c>
      <c r="B243" s="26" t="s">
        <v>994</v>
      </c>
      <c r="C243" s="26" t="s">
        <v>995</v>
      </c>
      <c r="D243" s="26" t="s">
        <v>150</v>
      </c>
      <c r="E243" s="27" t="s">
        <v>149</v>
      </c>
      <c r="F243" s="28"/>
      <c r="G243" s="29"/>
      <c r="H243" s="30"/>
      <c r="I243" s="29"/>
      <c r="J243" s="30"/>
      <c r="K243" s="28"/>
      <c r="L243" s="29"/>
      <c r="M243" s="30"/>
      <c r="N243" s="35"/>
      <c r="O243" s="33">
        <f t="shared" si="15"/>
        <v>0</v>
      </c>
      <c r="P243" s="34">
        <f t="shared" si="16"/>
        <v>0</v>
      </c>
      <c r="Q243" s="31">
        <f t="shared" si="17"/>
        <v>0</v>
      </c>
    </row>
    <row r="244" spans="1:17" s="25" customFormat="1" ht="24.95" customHeight="1" x14ac:dyDescent="0.2">
      <c r="A244" s="26" t="s">
        <v>321</v>
      </c>
      <c r="B244" s="26" t="s">
        <v>322</v>
      </c>
      <c r="C244" s="26" t="s">
        <v>282</v>
      </c>
      <c r="D244" s="26" t="s">
        <v>148</v>
      </c>
      <c r="E244" s="27" t="s">
        <v>198</v>
      </c>
      <c r="F244" s="28"/>
      <c r="G244" s="29"/>
      <c r="H244" s="30"/>
      <c r="I244" s="29"/>
      <c r="J244" s="30"/>
      <c r="K244" s="28"/>
      <c r="L244" s="29"/>
      <c r="M244" s="30"/>
      <c r="N244" s="35"/>
      <c r="O244" s="33">
        <f t="shared" si="15"/>
        <v>0</v>
      </c>
      <c r="P244" s="34">
        <f t="shared" si="16"/>
        <v>0</v>
      </c>
      <c r="Q244" s="31">
        <f t="shared" si="17"/>
        <v>0</v>
      </c>
    </row>
    <row r="245" spans="1:17" s="25" customFormat="1" ht="24.95" customHeight="1" x14ac:dyDescent="0.2">
      <c r="A245" s="26" t="s">
        <v>1041</v>
      </c>
      <c r="B245" s="26" t="s">
        <v>1042</v>
      </c>
      <c r="C245" s="26" t="s">
        <v>1043</v>
      </c>
      <c r="D245" s="26" t="s">
        <v>150</v>
      </c>
      <c r="E245" s="27" t="s">
        <v>205</v>
      </c>
      <c r="F245" s="28"/>
      <c r="G245" s="29"/>
      <c r="H245" s="30"/>
      <c r="I245" s="29"/>
      <c r="J245" s="30"/>
      <c r="K245" s="28"/>
      <c r="L245" s="29"/>
      <c r="M245" s="30"/>
      <c r="N245" s="35"/>
      <c r="O245" s="33">
        <f t="shared" si="15"/>
        <v>0</v>
      </c>
      <c r="P245" s="34">
        <f t="shared" si="16"/>
        <v>0</v>
      </c>
      <c r="Q245" s="31">
        <f t="shared" si="17"/>
        <v>0</v>
      </c>
    </row>
    <row r="246" spans="1:17" s="25" customFormat="1" ht="24.95" customHeight="1" x14ac:dyDescent="0.2">
      <c r="A246" s="26" t="s">
        <v>301</v>
      </c>
      <c r="B246" s="26" t="s">
        <v>302</v>
      </c>
      <c r="C246" s="26" t="s">
        <v>230</v>
      </c>
      <c r="D246" s="26" t="s">
        <v>150</v>
      </c>
      <c r="E246" s="27" t="s">
        <v>185</v>
      </c>
      <c r="F246" s="28"/>
      <c r="G246" s="29"/>
      <c r="H246" s="30"/>
      <c r="I246" s="29"/>
      <c r="J246" s="30"/>
      <c r="K246" s="28"/>
      <c r="L246" s="29"/>
      <c r="M246" s="30"/>
      <c r="N246" s="35"/>
      <c r="O246" s="33">
        <f t="shared" si="15"/>
        <v>0</v>
      </c>
      <c r="P246" s="34">
        <f t="shared" si="16"/>
        <v>0</v>
      </c>
      <c r="Q246" s="31">
        <f t="shared" si="17"/>
        <v>0</v>
      </c>
    </row>
    <row r="247" spans="1:17" s="25" customFormat="1" ht="24.95" customHeight="1" x14ac:dyDescent="0.2">
      <c r="A247" s="26" t="s">
        <v>859</v>
      </c>
      <c r="B247" s="26" t="s">
        <v>860</v>
      </c>
      <c r="C247" s="26" t="s">
        <v>248</v>
      </c>
      <c r="D247" s="26" t="s">
        <v>150</v>
      </c>
      <c r="E247" s="27" t="s">
        <v>207</v>
      </c>
      <c r="F247" s="28"/>
      <c r="G247" s="29"/>
      <c r="H247" s="30"/>
      <c r="I247" s="29"/>
      <c r="J247" s="30"/>
      <c r="K247" s="28"/>
      <c r="L247" s="29"/>
      <c r="M247" s="30"/>
      <c r="N247" s="35"/>
      <c r="O247" s="33">
        <f t="shared" si="15"/>
        <v>0</v>
      </c>
      <c r="P247" s="34">
        <f t="shared" si="16"/>
        <v>0</v>
      </c>
      <c r="Q247" s="31">
        <f t="shared" si="17"/>
        <v>0</v>
      </c>
    </row>
    <row r="248" spans="1:17" s="25" customFormat="1" ht="24.95" customHeight="1" x14ac:dyDescent="0.2">
      <c r="A248" s="26" t="s">
        <v>3</v>
      </c>
      <c r="B248" s="26" t="s">
        <v>370</v>
      </c>
      <c r="C248" s="26" t="s">
        <v>225</v>
      </c>
      <c r="D248" s="26" t="s">
        <v>148</v>
      </c>
      <c r="E248" s="27" t="s">
        <v>154</v>
      </c>
      <c r="F248" s="28"/>
      <c r="G248" s="29"/>
      <c r="H248" s="30"/>
      <c r="I248" s="29"/>
      <c r="J248" s="30"/>
      <c r="K248" s="28"/>
      <c r="L248" s="29"/>
      <c r="M248" s="30"/>
      <c r="N248" s="35"/>
      <c r="O248" s="33">
        <f t="shared" si="15"/>
        <v>0</v>
      </c>
      <c r="P248" s="34">
        <f t="shared" si="16"/>
        <v>0</v>
      </c>
      <c r="Q248" s="31">
        <f t="shared" si="17"/>
        <v>0</v>
      </c>
    </row>
    <row r="249" spans="1:17" s="25" customFormat="1" ht="24.95" customHeight="1" x14ac:dyDescent="0.2">
      <c r="A249" s="26" t="s">
        <v>455</v>
      </c>
      <c r="B249" s="26" t="s">
        <v>456</v>
      </c>
      <c r="C249" s="26" t="s">
        <v>457</v>
      </c>
      <c r="D249" s="26" t="s">
        <v>150</v>
      </c>
      <c r="E249" s="27" t="s">
        <v>209</v>
      </c>
      <c r="F249" s="28"/>
      <c r="G249" s="29"/>
      <c r="H249" s="30"/>
      <c r="I249" s="29"/>
      <c r="J249" s="30"/>
      <c r="K249" s="28"/>
      <c r="L249" s="29"/>
      <c r="M249" s="30"/>
      <c r="N249" s="35"/>
      <c r="O249" s="33">
        <f t="shared" si="15"/>
        <v>0</v>
      </c>
      <c r="P249" s="34">
        <f t="shared" si="16"/>
        <v>0</v>
      </c>
      <c r="Q249" s="31">
        <f t="shared" si="17"/>
        <v>0</v>
      </c>
    </row>
    <row r="250" spans="1:17" s="25" customFormat="1" ht="24.95" customHeight="1" x14ac:dyDescent="0.2">
      <c r="A250" s="26" t="s">
        <v>7</v>
      </c>
      <c r="B250" s="26" t="s">
        <v>369</v>
      </c>
      <c r="C250" s="26" t="s">
        <v>220</v>
      </c>
      <c r="D250" s="26" t="s">
        <v>148</v>
      </c>
      <c r="E250" s="27" t="s">
        <v>152</v>
      </c>
      <c r="F250" s="28"/>
      <c r="G250" s="29"/>
      <c r="H250" s="30"/>
      <c r="I250" s="29"/>
      <c r="J250" s="30"/>
      <c r="K250" s="28"/>
      <c r="L250" s="29"/>
      <c r="M250" s="30"/>
      <c r="N250" s="35"/>
      <c r="O250" s="33">
        <f t="shared" si="15"/>
        <v>0</v>
      </c>
      <c r="P250" s="34">
        <f t="shared" si="16"/>
        <v>0</v>
      </c>
      <c r="Q250" s="31">
        <f t="shared" si="17"/>
        <v>0</v>
      </c>
    </row>
    <row r="251" spans="1:17" s="25" customFormat="1" ht="24.95" customHeight="1" x14ac:dyDescent="0.2">
      <c r="A251" s="26" t="s">
        <v>387</v>
      </c>
      <c r="B251" s="26" t="s">
        <v>388</v>
      </c>
      <c r="C251" s="26" t="s">
        <v>389</v>
      </c>
      <c r="D251" s="26" t="s">
        <v>150</v>
      </c>
      <c r="E251" s="27" t="s">
        <v>207</v>
      </c>
      <c r="F251" s="28"/>
      <c r="G251" s="29"/>
      <c r="H251" s="30"/>
      <c r="I251" s="29"/>
      <c r="J251" s="30"/>
      <c r="K251" s="28"/>
      <c r="L251" s="29"/>
      <c r="M251" s="30"/>
      <c r="N251" s="35"/>
      <c r="O251" s="33">
        <f t="shared" si="15"/>
        <v>0</v>
      </c>
      <c r="P251" s="34">
        <f t="shared" si="16"/>
        <v>0</v>
      </c>
      <c r="Q251" s="31">
        <f t="shared" si="17"/>
        <v>0</v>
      </c>
    </row>
    <row r="252" spans="1:17" s="25" customFormat="1" ht="24.95" customHeight="1" x14ac:dyDescent="0.2">
      <c r="A252" s="26" t="s">
        <v>900</v>
      </c>
      <c r="B252" s="26" t="s">
        <v>388</v>
      </c>
      <c r="C252" s="26" t="s">
        <v>223</v>
      </c>
      <c r="D252" s="26" t="s">
        <v>148</v>
      </c>
      <c r="E252" s="27" t="s">
        <v>207</v>
      </c>
      <c r="F252" s="28"/>
      <c r="G252" s="29"/>
      <c r="H252" s="30"/>
      <c r="I252" s="29"/>
      <c r="J252" s="30"/>
      <c r="K252" s="28"/>
      <c r="L252" s="29"/>
      <c r="M252" s="30"/>
      <c r="N252" s="35"/>
      <c r="O252" s="33">
        <f t="shared" si="15"/>
        <v>0</v>
      </c>
      <c r="P252" s="34">
        <f t="shared" si="16"/>
        <v>0</v>
      </c>
      <c r="Q252" s="31">
        <f t="shared" si="17"/>
        <v>0</v>
      </c>
    </row>
    <row r="253" spans="1:17" s="25" customFormat="1" ht="24.95" customHeight="1" x14ac:dyDescent="0.2">
      <c r="A253" s="26" t="s">
        <v>700</v>
      </c>
      <c r="B253" s="26" t="s">
        <v>701</v>
      </c>
      <c r="C253" s="26" t="s">
        <v>702</v>
      </c>
      <c r="D253" s="26" t="s">
        <v>148</v>
      </c>
      <c r="E253" s="27" t="s">
        <v>204</v>
      </c>
      <c r="F253" s="28"/>
      <c r="G253" s="29"/>
      <c r="H253" s="30"/>
      <c r="I253" s="29"/>
      <c r="J253" s="30"/>
      <c r="K253" s="28"/>
      <c r="L253" s="29"/>
      <c r="M253" s="30"/>
      <c r="N253" s="35"/>
      <c r="O253" s="33">
        <f t="shared" si="15"/>
        <v>0</v>
      </c>
      <c r="P253" s="34">
        <f t="shared" si="16"/>
        <v>0</v>
      </c>
      <c r="Q253" s="31">
        <f t="shared" si="17"/>
        <v>0</v>
      </c>
    </row>
    <row r="254" spans="1:17" s="25" customFormat="1" ht="24.95" customHeight="1" x14ac:dyDescent="0.2">
      <c r="A254" s="26" t="s">
        <v>116</v>
      </c>
      <c r="B254" s="26" t="s">
        <v>279</v>
      </c>
      <c r="C254" s="26" t="s">
        <v>280</v>
      </c>
      <c r="D254" s="26" t="s">
        <v>148</v>
      </c>
      <c r="E254" s="27" t="s">
        <v>182</v>
      </c>
      <c r="F254" s="28"/>
      <c r="G254" s="29"/>
      <c r="H254" s="30"/>
      <c r="I254" s="29"/>
      <c r="J254" s="30"/>
      <c r="K254" s="28"/>
      <c r="L254" s="29"/>
      <c r="M254" s="30"/>
      <c r="N254" s="35"/>
      <c r="O254" s="33">
        <f t="shared" si="15"/>
        <v>0</v>
      </c>
      <c r="P254" s="34">
        <f t="shared" si="16"/>
        <v>0</v>
      </c>
      <c r="Q254" s="31">
        <f t="shared" si="17"/>
        <v>0</v>
      </c>
    </row>
    <row r="255" spans="1:17" s="25" customFormat="1" ht="24.95" customHeight="1" x14ac:dyDescent="0.2">
      <c r="A255" s="26" t="s">
        <v>691</v>
      </c>
      <c r="B255" s="26" t="s">
        <v>692</v>
      </c>
      <c r="C255" s="26" t="s">
        <v>693</v>
      </c>
      <c r="D255" s="26" t="s">
        <v>150</v>
      </c>
      <c r="E255" s="27" t="s">
        <v>196</v>
      </c>
      <c r="F255" s="28"/>
      <c r="G255" s="29"/>
      <c r="H255" s="30"/>
      <c r="I255" s="29"/>
      <c r="J255" s="30"/>
      <c r="K255" s="28"/>
      <c r="L255" s="29"/>
      <c r="M255" s="30"/>
      <c r="N255" s="35"/>
      <c r="O255" s="33">
        <f t="shared" si="15"/>
        <v>0</v>
      </c>
      <c r="P255" s="34">
        <f t="shared" si="16"/>
        <v>0</v>
      </c>
      <c r="Q255" s="31">
        <f t="shared" si="17"/>
        <v>0</v>
      </c>
    </row>
    <row r="256" spans="1:17" s="25" customFormat="1" ht="24.95" customHeight="1" x14ac:dyDescent="0.2">
      <c r="A256" s="26" t="s">
        <v>490</v>
      </c>
      <c r="B256" s="26" t="s">
        <v>491</v>
      </c>
      <c r="C256" s="26" t="s">
        <v>492</v>
      </c>
      <c r="D256" s="26" t="s">
        <v>150</v>
      </c>
      <c r="E256" s="27" t="s">
        <v>205</v>
      </c>
      <c r="F256" s="28"/>
      <c r="G256" s="29"/>
      <c r="H256" s="30"/>
      <c r="I256" s="29"/>
      <c r="J256" s="30"/>
      <c r="K256" s="28"/>
      <c r="L256" s="29"/>
      <c r="M256" s="30"/>
      <c r="N256" s="35"/>
      <c r="O256" s="33">
        <f t="shared" si="15"/>
        <v>0</v>
      </c>
      <c r="P256" s="34">
        <f t="shared" si="16"/>
        <v>0</v>
      </c>
      <c r="Q256" s="31">
        <f t="shared" si="17"/>
        <v>0</v>
      </c>
    </row>
    <row r="257" spans="1:17" s="25" customFormat="1" ht="24.95" customHeight="1" x14ac:dyDescent="0.2">
      <c r="A257" s="26" t="s">
        <v>923</v>
      </c>
      <c r="B257" s="26" t="s">
        <v>924</v>
      </c>
      <c r="C257" s="26" t="s">
        <v>547</v>
      </c>
      <c r="D257" s="26" t="s">
        <v>150</v>
      </c>
      <c r="E257" s="27" t="s">
        <v>205</v>
      </c>
      <c r="F257" s="28"/>
      <c r="G257" s="29"/>
      <c r="H257" s="30"/>
      <c r="I257" s="29"/>
      <c r="J257" s="30"/>
      <c r="K257" s="28"/>
      <c r="L257" s="29"/>
      <c r="M257" s="30"/>
      <c r="N257" s="35"/>
      <c r="O257" s="33">
        <f t="shared" si="15"/>
        <v>0</v>
      </c>
      <c r="P257" s="34">
        <f t="shared" si="16"/>
        <v>0</v>
      </c>
      <c r="Q257" s="31">
        <f t="shared" si="17"/>
        <v>0</v>
      </c>
    </row>
    <row r="258" spans="1:17" s="25" customFormat="1" ht="24.95" customHeight="1" x14ac:dyDescent="0.2">
      <c r="A258" s="26" t="s">
        <v>878</v>
      </c>
      <c r="B258" s="26" t="s">
        <v>879</v>
      </c>
      <c r="C258" s="26" t="s">
        <v>880</v>
      </c>
      <c r="D258" s="26" t="s">
        <v>148</v>
      </c>
      <c r="E258" s="27" t="s">
        <v>205</v>
      </c>
      <c r="F258" s="28"/>
      <c r="G258" s="29"/>
      <c r="H258" s="30"/>
      <c r="I258" s="29"/>
      <c r="J258" s="30"/>
      <c r="K258" s="28"/>
      <c r="L258" s="29"/>
      <c r="M258" s="30"/>
      <c r="N258" s="35"/>
      <c r="O258" s="33">
        <f t="shared" si="15"/>
        <v>0</v>
      </c>
      <c r="P258" s="34">
        <f t="shared" si="16"/>
        <v>0</v>
      </c>
      <c r="Q258" s="31">
        <f t="shared" si="17"/>
        <v>0</v>
      </c>
    </row>
    <row r="259" spans="1:17" s="25" customFormat="1" ht="24.95" customHeight="1" x14ac:dyDescent="0.2">
      <c r="A259" s="26" t="s">
        <v>299</v>
      </c>
      <c r="B259" s="26" t="s">
        <v>300</v>
      </c>
      <c r="C259" s="26" t="s">
        <v>222</v>
      </c>
      <c r="D259" s="26" t="s">
        <v>150</v>
      </c>
      <c r="E259" s="27" t="s">
        <v>209</v>
      </c>
      <c r="F259" s="28"/>
      <c r="G259" s="29"/>
      <c r="H259" s="30"/>
      <c r="I259" s="29"/>
      <c r="J259" s="30"/>
      <c r="K259" s="28"/>
      <c r="L259" s="29"/>
      <c r="M259" s="30"/>
      <c r="N259" s="35"/>
      <c r="O259" s="33">
        <f t="shared" si="15"/>
        <v>0</v>
      </c>
      <c r="P259" s="34">
        <f t="shared" si="16"/>
        <v>0</v>
      </c>
      <c r="Q259" s="31">
        <f t="shared" si="17"/>
        <v>0</v>
      </c>
    </row>
    <row r="260" spans="1:17" s="25" customFormat="1" ht="24.95" customHeight="1" x14ac:dyDescent="0.2">
      <c r="A260" s="26" t="s">
        <v>467</v>
      </c>
      <c r="B260" s="32" t="s">
        <v>468</v>
      </c>
      <c r="C260" s="32" t="s">
        <v>469</v>
      </c>
      <c r="D260" s="26" t="s">
        <v>150</v>
      </c>
      <c r="E260" s="27" t="s">
        <v>215</v>
      </c>
      <c r="F260" s="28"/>
      <c r="G260" s="29"/>
      <c r="H260" s="30"/>
      <c r="I260" s="29"/>
      <c r="J260" s="30"/>
      <c r="K260" s="28"/>
      <c r="L260" s="29"/>
      <c r="M260" s="30"/>
      <c r="N260" s="35"/>
      <c r="O260" s="33">
        <f t="shared" si="15"/>
        <v>0</v>
      </c>
      <c r="P260" s="34">
        <f t="shared" si="16"/>
        <v>0</v>
      </c>
      <c r="Q260" s="31">
        <f t="shared" si="17"/>
        <v>0</v>
      </c>
    </row>
    <row r="261" spans="1:17" s="25" customFormat="1" ht="24.95" customHeight="1" x14ac:dyDescent="0.2">
      <c r="A261" s="26" t="s">
        <v>420</v>
      </c>
      <c r="B261" s="26" t="s">
        <v>421</v>
      </c>
      <c r="C261" s="26" t="s">
        <v>188</v>
      </c>
      <c r="D261" s="26" t="s">
        <v>148</v>
      </c>
      <c r="E261" s="27" t="s">
        <v>165</v>
      </c>
      <c r="F261" s="28"/>
      <c r="G261" s="29"/>
      <c r="H261" s="30"/>
      <c r="I261" s="29"/>
      <c r="J261" s="30"/>
      <c r="K261" s="28"/>
      <c r="L261" s="29"/>
      <c r="M261" s="30"/>
      <c r="N261" s="35"/>
      <c r="O261" s="33">
        <f t="shared" si="15"/>
        <v>0</v>
      </c>
      <c r="P261" s="34">
        <f t="shared" si="16"/>
        <v>0</v>
      </c>
      <c r="Q261" s="31">
        <f t="shared" si="17"/>
        <v>0</v>
      </c>
    </row>
    <row r="262" spans="1:17" s="25" customFormat="1" ht="24.95" customHeight="1" x14ac:dyDescent="0.2">
      <c r="A262" s="26" t="s">
        <v>423</v>
      </c>
      <c r="B262" s="26" t="s">
        <v>424</v>
      </c>
      <c r="C262" s="26" t="s">
        <v>425</v>
      </c>
      <c r="D262" s="26" t="s">
        <v>148</v>
      </c>
      <c r="E262" s="27" t="s">
        <v>215</v>
      </c>
      <c r="F262" s="28"/>
      <c r="G262" s="29"/>
      <c r="H262" s="30"/>
      <c r="I262" s="29"/>
      <c r="J262" s="30"/>
      <c r="K262" s="28"/>
      <c r="L262" s="29"/>
      <c r="M262" s="30"/>
      <c r="N262" s="35"/>
      <c r="O262" s="33">
        <f t="shared" si="15"/>
        <v>0</v>
      </c>
      <c r="P262" s="34">
        <f t="shared" si="16"/>
        <v>0</v>
      </c>
      <c r="Q262" s="31">
        <f t="shared" si="17"/>
        <v>0</v>
      </c>
    </row>
    <row r="263" spans="1:17" s="25" customFormat="1" ht="24.95" customHeight="1" x14ac:dyDescent="0.2">
      <c r="A263" s="26" t="s">
        <v>601</v>
      </c>
      <c r="B263" s="26" t="s">
        <v>602</v>
      </c>
      <c r="C263" s="26" t="s">
        <v>603</v>
      </c>
      <c r="D263" s="26" t="s">
        <v>150</v>
      </c>
      <c r="E263" s="27" t="s">
        <v>202</v>
      </c>
      <c r="F263" s="28"/>
      <c r="G263" s="29"/>
      <c r="H263" s="30"/>
      <c r="I263" s="29"/>
      <c r="J263" s="30"/>
      <c r="K263" s="28"/>
      <c r="L263" s="29"/>
      <c r="M263" s="30"/>
      <c r="N263" s="35"/>
      <c r="O263" s="33">
        <f t="shared" si="15"/>
        <v>0</v>
      </c>
      <c r="P263" s="34">
        <f t="shared" si="16"/>
        <v>0</v>
      </c>
      <c r="Q263" s="31">
        <f t="shared" si="17"/>
        <v>0</v>
      </c>
    </row>
    <row r="264" spans="1:17" s="25" customFormat="1" ht="24.95" customHeight="1" x14ac:dyDescent="0.2">
      <c r="A264" s="26" t="s">
        <v>740</v>
      </c>
      <c r="B264" s="26" t="s">
        <v>741</v>
      </c>
      <c r="C264" s="26" t="s">
        <v>742</v>
      </c>
      <c r="D264" s="26" t="s">
        <v>150</v>
      </c>
      <c r="E264" s="27" t="s">
        <v>179</v>
      </c>
      <c r="F264" s="28"/>
      <c r="G264" s="29"/>
      <c r="H264" s="30"/>
      <c r="I264" s="29"/>
      <c r="J264" s="30"/>
      <c r="K264" s="28"/>
      <c r="L264" s="29"/>
      <c r="M264" s="30"/>
      <c r="N264" s="35"/>
      <c r="O264" s="33">
        <f t="shared" si="15"/>
        <v>0</v>
      </c>
      <c r="P264" s="34">
        <f t="shared" si="16"/>
        <v>0</v>
      </c>
      <c r="Q264" s="31">
        <f t="shared" si="17"/>
        <v>0</v>
      </c>
    </row>
    <row r="265" spans="1:17" s="25" customFormat="1" ht="24.95" customHeight="1" x14ac:dyDescent="0.2">
      <c r="A265" s="26" t="s">
        <v>846</v>
      </c>
      <c r="B265" s="26" t="s">
        <v>847</v>
      </c>
      <c r="C265" s="26" t="s">
        <v>848</v>
      </c>
      <c r="D265" s="26" t="s">
        <v>150</v>
      </c>
      <c r="E265" s="27" t="s">
        <v>182</v>
      </c>
      <c r="F265" s="28"/>
      <c r="G265" s="29"/>
      <c r="H265" s="30"/>
      <c r="I265" s="29"/>
      <c r="J265" s="30"/>
      <c r="K265" s="28"/>
      <c r="L265" s="29"/>
      <c r="M265" s="30"/>
      <c r="N265" s="35"/>
      <c r="O265" s="33">
        <f t="shared" si="15"/>
        <v>0</v>
      </c>
      <c r="P265" s="34">
        <f t="shared" si="16"/>
        <v>0</v>
      </c>
      <c r="Q265" s="31">
        <f t="shared" si="17"/>
        <v>0</v>
      </c>
    </row>
    <row r="266" spans="1:17" s="25" customFormat="1" ht="24.95" customHeight="1" x14ac:dyDescent="0.2">
      <c r="A266" s="26" t="s">
        <v>22</v>
      </c>
      <c r="B266" s="26" t="s">
        <v>360</v>
      </c>
      <c r="C266" s="26" t="s">
        <v>155</v>
      </c>
      <c r="D266" s="26" t="s">
        <v>148</v>
      </c>
      <c r="E266" s="27" t="s">
        <v>206</v>
      </c>
      <c r="F266" s="28"/>
      <c r="G266" s="29"/>
      <c r="H266" s="30"/>
      <c r="I266" s="29"/>
      <c r="J266" s="30"/>
      <c r="K266" s="28"/>
      <c r="L266" s="29"/>
      <c r="M266" s="30"/>
      <c r="N266" s="35"/>
      <c r="O266" s="33">
        <f t="shared" si="15"/>
        <v>0</v>
      </c>
      <c r="P266" s="34">
        <f t="shared" si="16"/>
        <v>0</v>
      </c>
      <c r="Q266" s="31">
        <f t="shared" si="17"/>
        <v>0</v>
      </c>
    </row>
    <row r="267" spans="1:17" s="25" customFormat="1" ht="24.95" customHeight="1" x14ac:dyDescent="0.2">
      <c r="A267" s="26" t="s">
        <v>672</v>
      </c>
      <c r="B267" s="26" t="s">
        <v>673</v>
      </c>
      <c r="C267" s="26" t="s">
        <v>674</v>
      </c>
      <c r="D267" s="26" t="s">
        <v>148</v>
      </c>
      <c r="E267" s="27" t="s">
        <v>196</v>
      </c>
      <c r="F267" s="28"/>
      <c r="G267" s="29"/>
      <c r="H267" s="30"/>
      <c r="I267" s="29"/>
      <c r="J267" s="30"/>
      <c r="K267" s="28"/>
      <c r="L267" s="29"/>
      <c r="M267" s="30"/>
      <c r="N267" s="35"/>
      <c r="O267" s="33">
        <f t="shared" si="15"/>
        <v>0</v>
      </c>
      <c r="P267" s="34">
        <f t="shared" si="16"/>
        <v>0</v>
      </c>
      <c r="Q267" s="31">
        <f t="shared" si="17"/>
        <v>0</v>
      </c>
    </row>
    <row r="268" spans="1:17" s="25" customFormat="1" ht="24.95" customHeight="1" x14ac:dyDescent="0.2">
      <c r="A268" s="26" t="s">
        <v>697</v>
      </c>
      <c r="B268" s="26" t="s">
        <v>698</v>
      </c>
      <c r="C268" s="26" t="s">
        <v>699</v>
      </c>
      <c r="D268" s="26" t="s">
        <v>150</v>
      </c>
      <c r="E268" s="27" t="s">
        <v>157</v>
      </c>
      <c r="F268" s="28"/>
      <c r="G268" s="29"/>
      <c r="H268" s="30"/>
      <c r="I268" s="29"/>
      <c r="J268" s="30"/>
      <c r="K268" s="28"/>
      <c r="L268" s="29"/>
      <c r="M268" s="30"/>
      <c r="N268" s="35"/>
      <c r="O268" s="33">
        <f t="shared" si="15"/>
        <v>0</v>
      </c>
      <c r="P268" s="34">
        <f t="shared" si="16"/>
        <v>0</v>
      </c>
      <c r="Q268" s="31">
        <f t="shared" si="17"/>
        <v>0</v>
      </c>
    </row>
    <row r="269" spans="1:17" s="25" customFormat="1" ht="24.95" customHeight="1" x14ac:dyDescent="0.2">
      <c r="A269" s="26" t="s">
        <v>584</v>
      </c>
      <c r="B269" s="26" t="s">
        <v>585</v>
      </c>
      <c r="C269" s="26" t="s">
        <v>176</v>
      </c>
      <c r="D269" s="26" t="s">
        <v>148</v>
      </c>
      <c r="E269" s="27" t="s">
        <v>197</v>
      </c>
      <c r="F269" s="28"/>
      <c r="G269" s="29"/>
      <c r="H269" s="30"/>
      <c r="I269" s="29"/>
      <c r="J269" s="30"/>
      <c r="K269" s="28"/>
      <c r="L269" s="29"/>
      <c r="M269" s="30"/>
      <c r="N269" s="35"/>
      <c r="O269" s="33">
        <f t="shared" si="15"/>
        <v>0</v>
      </c>
      <c r="P269" s="34">
        <f t="shared" si="16"/>
        <v>0</v>
      </c>
      <c r="Q269" s="31">
        <f t="shared" si="17"/>
        <v>0</v>
      </c>
    </row>
    <row r="270" spans="1:17" s="25" customFormat="1" ht="24.95" customHeight="1" x14ac:dyDescent="0.2">
      <c r="A270" s="26" t="s">
        <v>1016</v>
      </c>
      <c r="B270" s="26" t="s">
        <v>1017</v>
      </c>
      <c r="C270" s="26" t="s">
        <v>218</v>
      </c>
      <c r="D270" s="26" t="s">
        <v>148</v>
      </c>
      <c r="E270" s="27" t="s">
        <v>154</v>
      </c>
      <c r="F270" s="28"/>
      <c r="G270" s="29"/>
      <c r="H270" s="30"/>
      <c r="I270" s="29"/>
      <c r="J270" s="30"/>
      <c r="K270" s="28"/>
      <c r="L270" s="29"/>
      <c r="M270" s="30"/>
      <c r="N270" s="35"/>
      <c r="O270" s="33">
        <f t="shared" ref="O270:O333" si="19">F270+H270+J270+K270+M270</f>
        <v>0</v>
      </c>
      <c r="P270" s="34">
        <f t="shared" ref="P270:P333" si="20">O270</f>
        <v>0</v>
      </c>
      <c r="Q270" s="31">
        <f t="shared" ref="Q270:Q333" si="21">COUNTA(G270,I270,L270)</f>
        <v>0</v>
      </c>
    </row>
    <row r="271" spans="1:17" s="25" customFormat="1" ht="24.95" customHeight="1" x14ac:dyDescent="0.2">
      <c r="A271" s="26" t="s">
        <v>688</v>
      </c>
      <c r="B271" s="26" t="s">
        <v>689</v>
      </c>
      <c r="C271" s="26" t="s">
        <v>690</v>
      </c>
      <c r="D271" s="26" t="s">
        <v>150</v>
      </c>
      <c r="E271" s="27" t="s">
        <v>183</v>
      </c>
      <c r="F271" s="28"/>
      <c r="G271" s="29"/>
      <c r="H271" s="30"/>
      <c r="I271" s="29"/>
      <c r="J271" s="30"/>
      <c r="K271" s="28"/>
      <c r="L271" s="29"/>
      <c r="M271" s="30"/>
      <c r="N271" s="35"/>
      <c r="O271" s="33">
        <f t="shared" si="19"/>
        <v>0</v>
      </c>
      <c r="P271" s="34">
        <f t="shared" si="20"/>
        <v>0</v>
      </c>
      <c r="Q271" s="31">
        <f t="shared" si="21"/>
        <v>0</v>
      </c>
    </row>
    <row r="272" spans="1:17" s="25" customFormat="1" ht="24.95" customHeight="1" x14ac:dyDescent="0.2">
      <c r="A272" s="26" t="s">
        <v>1050</v>
      </c>
      <c r="B272" s="26" t="s">
        <v>1051</v>
      </c>
      <c r="C272" s="26" t="s">
        <v>1052</v>
      </c>
      <c r="D272" s="26" t="s">
        <v>150</v>
      </c>
      <c r="E272" s="27" t="s">
        <v>205</v>
      </c>
      <c r="F272" s="28"/>
      <c r="G272" s="29"/>
      <c r="H272" s="30"/>
      <c r="I272" s="29"/>
      <c r="J272" s="30"/>
      <c r="K272" s="28"/>
      <c r="L272" s="29"/>
      <c r="M272" s="30"/>
      <c r="N272" s="35"/>
      <c r="O272" s="33">
        <f t="shared" si="19"/>
        <v>0</v>
      </c>
      <c r="P272" s="34">
        <f t="shared" si="20"/>
        <v>0</v>
      </c>
      <c r="Q272" s="31">
        <f t="shared" si="21"/>
        <v>0</v>
      </c>
    </row>
    <row r="273" spans="1:17" s="25" customFormat="1" ht="24.95" customHeight="1" x14ac:dyDescent="0.2">
      <c r="A273" s="26" t="s">
        <v>110</v>
      </c>
      <c r="B273" s="26" t="s">
        <v>290</v>
      </c>
      <c r="C273" s="26" t="s">
        <v>291</v>
      </c>
      <c r="D273" s="26" t="s">
        <v>150</v>
      </c>
      <c r="E273" s="27" t="s">
        <v>197</v>
      </c>
      <c r="F273" s="28"/>
      <c r="G273" s="29"/>
      <c r="H273" s="30"/>
      <c r="I273" s="29"/>
      <c r="J273" s="30"/>
      <c r="K273" s="28"/>
      <c r="L273" s="29"/>
      <c r="M273" s="30"/>
      <c r="N273" s="35"/>
      <c r="O273" s="33">
        <f t="shared" si="19"/>
        <v>0</v>
      </c>
      <c r="P273" s="34">
        <f t="shared" si="20"/>
        <v>0</v>
      </c>
      <c r="Q273" s="31">
        <f t="shared" si="21"/>
        <v>0</v>
      </c>
    </row>
    <row r="274" spans="1:17" s="25" customFormat="1" ht="24.95" customHeight="1" x14ac:dyDescent="0.2">
      <c r="A274" s="26" t="s">
        <v>975</v>
      </c>
      <c r="B274" s="26" t="s">
        <v>976</v>
      </c>
      <c r="C274" s="26" t="s">
        <v>472</v>
      </c>
      <c r="D274" s="26" t="s">
        <v>150</v>
      </c>
      <c r="E274" s="27" t="s">
        <v>215</v>
      </c>
      <c r="F274" s="28"/>
      <c r="G274" s="29"/>
      <c r="H274" s="30"/>
      <c r="I274" s="29"/>
      <c r="J274" s="30"/>
      <c r="K274" s="28"/>
      <c r="L274" s="29"/>
      <c r="M274" s="30"/>
      <c r="N274" s="35"/>
      <c r="O274" s="33">
        <f t="shared" si="19"/>
        <v>0</v>
      </c>
      <c r="P274" s="34">
        <f t="shared" si="20"/>
        <v>0</v>
      </c>
      <c r="Q274" s="31">
        <f t="shared" si="21"/>
        <v>0</v>
      </c>
    </row>
    <row r="275" spans="1:17" s="25" customFormat="1" ht="24.95" customHeight="1" x14ac:dyDescent="0.2">
      <c r="A275" s="26" t="s">
        <v>705</v>
      </c>
      <c r="B275" s="26" t="s">
        <v>706</v>
      </c>
      <c r="C275" s="26" t="s">
        <v>707</v>
      </c>
      <c r="D275" s="26" t="s">
        <v>150</v>
      </c>
      <c r="E275" s="27" t="s">
        <v>165</v>
      </c>
      <c r="F275" s="28"/>
      <c r="G275" s="29"/>
      <c r="H275" s="30"/>
      <c r="I275" s="29"/>
      <c r="J275" s="30"/>
      <c r="K275" s="28"/>
      <c r="L275" s="29"/>
      <c r="M275" s="30"/>
      <c r="N275" s="35"/>
      <c r="O275" s="33">
        <f t="shared" si="19"/>
        <v>0</v>
      </c>
      <c r="P275" s="34">
        <f t="shared" si="20"/>
        <v>0</v>
      </c>
      <c r="Q275" s="31">
        <f t="shared" si="21"/>
        <v>0</v>
      </c>
    </row>
    <row r="276" spans="1:17" s="25" customFormat="1" ht="24.95" customHeight="1" x14ac:dyDescent="0.2">
      <c r="A276" s="26" t="s">
        <v>948</v>
      </c>
      <c r="B276" s="26" t="s">
        <v>949</v>
      </c>
      <c r="C276" s="26" t="s">
        <v>327</v>
      </c>
      <c r="D276" s="26" t="s">
        <v>150</v>
      </c>
      <c r="E276" s="27" t="s">
        <v>185</v>
      </c>
      <c r="F276" s="28"/>
      <c r="G276" s="29"/>
      <c r="H276" s="30"/>
      <c r="I276" s="29"/>
      <c r="J276" s="30"/>
      <c r="K276" s="28"/>
      <c r="L276" s="29"/>
      <c r="M276" s="30"/>
      <c r="N276" s="35"/>
      <c r="O276" s="33">
        <f t="shared" si="19"/>
        <v>0</v>
      </c>
      <c r="P276" s="34">
        <f t="shared" si="20"/>
        <v>0</v>
      </c>
      <c r="Q276" s="31">
        <f t="shared" si="21"/>
        <v>0</v>
      </c>
    </row>
    <row r="277" spans="1:17" s="25" customFormat="1" ht="24.95" customHeight="1" x14ac:dyDescent="0.2">
      <c r="A277" s="26" t="s">
        <v>868</v>
      </c>
      <c r="B277" s="26" t="s">
        <v>869</v>
      </c>
      <c r="C277" s="26" t="s">
        <v>870</v>
      </c>
      <c r="D277" s="26" t="s">
        <v>150</v>
      </c>
      <c r="E277" s="27" t="s">
        <v>209</v>
      </c>
      <c r="F277" s="28"/>
      <c r="G277" s="29"/>
      <c r="H277" s="30"/>
      <c r="I277" s="29"/>
      <c r="J277" s="30"/>
      <c r="K277" s="28"/>
      <c r="L277" s="29"/>
      <c r="M277" s="30"/>
      <c r="N277" s="35"/>
      <c r="O277" s="33">
        <f t="shared" si="19"/>
        <v>0</v>
      </c>
      <c r="P277" s="34">
        <f t="shared" si="20"/>
        <v>0</v>
      </c>
      <c r="Q277" s="31">
        <f t="shared" si="21"/>
        <v>0</v>
      </c>
    </row>
    <row r="278" spans="1:17" s="25" customFormat="1" ht="24.95" customHeight="1" x14ac:dyDescent="0.2">
      <c r="A278" s="26" t="s">
        <v>871</v>
      </c>
      <c r="B278" s="26" t="s">
        <v>869</v>
      </c>
      <c r="C278" s="26" t="s">
        <v>199</v>
      </c>
      <c r="D278" s="26" t="s">
        <v>148</v>
      </c>
      <c r="E278" s="27" t="s">
        <v>209</v>
      </c>
      <c r="F278" s="28"/>
      <c r="G278" s="29"/>
      <c r="H278" s="30"/>
      <c r="I278" s="29"/>
      <c r="J278" s="30"/>
      <c r="K278" s="28"/>
      <c r="L278" s="29"/>
      <c r="M278" s="30"/>
      <c r="N278" s="35"/>
      <c r="O278" s="33">
        <f t="shared" si="19"/>
        <v>0</v>
      </c>
      <c r="P278" s="34">
        <f t="shared" si="20"/>
        <v>0</v>
      </c>
      <c r="Q278" s="31">
        <f t="shared" si="21"/>
        <v>0</v>
      </c>
    </row>
    <row r="279" spans="1:17" s="25" customFormat="1" ht="24.95" customHeight="1" x14ac:dyDescent="0.2">
      <c r="A279" s="26" t="s">
        <v>607</v>
      </c>
      <c r="B279" s="26" t="s">
        <v>219</v>
      </c>
      <c r="C279" s="26" t="s">
        <v>425</v>
      </c>
      <c r="D279" s="26" t="s">
        <v>148</v>
      </c>
      <c r="E279" s="27" t="s">
        <v>215</v>
      </c>
      <c r="F279" s="28"/>
      <c r="G279" s="29"/>
      <c r="H279" s="30"/>
      <c r="I279" s="29"/>
      <c r="J279" s="30"/>
      <c r="K279" s="28"/>
      <c r="L279" s="29"/>
      <c r="M279" s="30"/>
      <c r="N279" s="35"/>
      <c r="O279" s="33">
        <f t="shared" si="19"/>
        <v>0</v>
      </c>
      <c r="P279" s="34">
        <f t="shared" si="20"/>
        <v>0</v>
      </c>
      <c r="Q279" s="31">
        <f t="shared" si="21"/>
        <v>0</v>
      </c>
    </row>
    <row r="280" spans="1:17" s="25" customFormat="1" ht="24.95" customHeight="1" x14ac:dyDescent="0.2">
      <c r="A280" s="26" t="s">
        <v>782</v>
      </c>
      <c r="B280" s="26" t="s">
        <v>783</v>
      </c>
      <c r="C280" s="26" t="s">
        <v>249</v>
      </c>
      <c r="D280" s="26" t="s">
        <v>150</v>
      </c>
      <c r="E280" s="27" t="s">
        <v>205</v>
      </c>
      <c r="F280" s="28"/>
      <c r="G280" s="29"/>
      <c r="H280" s="30"/>
      <c r="I280" s="29"/>
      <c r="J280" s="30"/>
      <c r="K280" s="28"/>
      <c r="L280" s="29"/>
      <c r="M280" s="30"/>
      <c r="N280" s="35"/>
      <c r="O280" s="33">
        <f t="shared" si="19"/>
        <v>0</v>
      </c>
      <c r="P280" s="34">
        <f t="shared" si="20"/>
        <v>0</v>
      </c>
      <c r="Q280" s="31">
        <f t="shared" si="21"/>
        <v>0</v>
      </c>
    </row>
    <row r="281" spans="1:17" s="25" customFormat="1" ht="24.95" customHeight="1" x14ac:dyDescent="0.2">
      <c r="A281" s="26" t="s">
        <v>566</v>
      </c>
      <c r="B281" s="26" t="s">
        <v>567</v>
      </c>
      <c r="C281" s="26" t="s">
        <v>281</v>
      </c>
      <c r="D281" s="26" t="s">
        <v>150</v>
      </c>
      <c r="E281" s="27" t="s">
        <v>182</v>
      </c>
      <c r="F281" s="28"/>
      <c r="G281" s="29"/>
      <c r="H281" s="30"/>
      <c r="I281" s="29"/>
      <c r="J281" s="30"/>
      <c r="K281" s="28"/>
      <c r="L281" s="29"/>
      <c r="M281" s="30"/>
      <c r="N281" s="35"/>
      <c r="O281" s="33">
        <f t="shared" si="19"/>
        <v>0</v>
      </c>
      <c r="P281" s="34">
        <f t="shared" si="20"/>
        <v>0</v>
      </c>
      <c r="Q281" s="31">
        <f t="shared" si="21"/>
        <v>0</v>
      </c>
    </row>
    <row r="282" spans="1:17" s="25" customFormat="1" ht="24.95" customHeight="1" x14ac:dyDescent="0.2">
      <c r="A282" s="26" t="s">
        <v>594</v>
      </c>
      <c r="B282" s="26" t="s">
        <v>349</v>
      </c>
      <c r="C282" s="26" t="s">
        <v>595</v>
      </c>
      <c r="D282" s="26" t="s">
        <v>148</v>
      </c>
      <c r="E282" s="27" t="s">
        <v>165</v>
      </c>
      <c r="F282" s="28"/>
      <c r="G282" s="29"/>
      <c r="H282" s="30"/>
      <c r="I282" s="29"/>
      <c r="J282" s="30"/>
      <c r="K282" s="28"/>
      <c r="L282" s="29"/>
      <c r="M282" s="30"/>
      <c r="N282" s="35"/>
      <c r="O282" s="33">
        <f t="shared" si="19"/>
        <v>0</v>
      </c>
      <c r="P282" s="34">
        <f t="shared" si="20"/>
        <v>0</v>
      </c>
      <c r="Q282" s="31">
        <f t="shared" si="21"/>
        <v>0</v>
      </c>
    </row>
    <row r="283" spans="1:17" s="25" customFormat="1" ht="24.95" customHeight="1" x14ac:dyDescent="0.2">
      <c r="A283" s="26" t="s">
        <v>640</v>
      </c>
      <c r="B283" s="26" t="s">
        <v>641</v>
      </c>
      <c r="C283" s="26" t="s">
        <v>642</v>
      </c>
      <c r="D283" s="26" t="s">
        <v>150</v>
      </c>
      <c r="E283" s="27" t="s">
        <v>165</v>
      </c>
      <c r="F283" s="28"/>
      <c r="G283" s="29"/>
      <c r="H283" s="30"/>
      <c r="I283" s="29"/>
      <c r="J283" s="30"/>
      <c r="K283" s="28"/>
      <c r="L283" s="29"/>
      <c r="M283" s="30"/>
      <c r="N283" s="35"/>
      <c r="O283" s="33">
        <f t="shared" si="19"/>
        <v>0</v>
      </c>
      <c r="P283" s="34">
        <f t="shared" si="20"/>
        <v>0</v>
      </c>
      <c r="Q283" s="31">
        <f t="shared" si="21"/>
        <v>0</v>
      </c>
    </row>
    <row r="284" spans="1:17" s="25" customFormat="1" ht="24.95" customHeight="1" x14ac:dyDescent="0.2">
      <c r="A284" s="26" t="s">
        <v>956</v>
      </c>
      <c r="B284" s="26" t="s">
        <v>957</v>
      </c>
      <c r="C284" s="26" t="s">
        <v>958</v>
      </c>
      <c r="D284" s="26" t="s">
        <v>150</v>
      </c>
      <c r="E284" s="27" t="s">
        <v>152</v>
      </c>
      <c r="F284" s="28"/>
      <c r="G284" s="29"/>
      <c r="H284" s="30"/>
      <c r="I284" s="29"/>
      <c r="J284" s="30"/>
      <c r="K284" s="28"/>
      <c r="L284" s="29"/>
      <c r="M284" s="30"/>
      <c r="N284" s="35"/>
      <c r="O284" s="33">
        <f t="shared" si="19"/>
        <v>0</v>
      </c>
      <c r="P284" s="34">
        <f t="shared" si="20"/>
        <v>0</v>
      </c>
      <c r="Q284" s="31">
        <f t="shared" si="21"/>
        <v>0</v>
      </c>
    </row>
    <row r="285" spans="1:17" s="25" customFormat="1" ht="24.95" customHeight="1" x14ac:dyDescent="0.2">
      <c r="A285" s="26" t="s">
        <v>935</v>
      </c>
      <c r="B285" s="26" t="s">
        <v>936</v>
      </c>
      <c r="C285" s="26" t="s">
        <v>937</v>
      </c>
      <c r="D285" s="26" t="s">
        <v>148</v>
      </c>
      <c r="E285" s="27" t="s">
        <v>211</v>
      </c>
      <c r="F285" s="28"/>
      <c r="G285" s="29"/>
      <c r="H285" s="30"/>
      <c r="I285" s="29"/>
      <c r="J285" s="30"/>
      <c r="K285" s="28"/>
      <c r="L285" s="29"/>
      <c r="M285" s="30"/>
      <c r="N285" s="35"/>
      <c r="O285" s="33">
        <f t="shared" si="19"/>
        <v>0</v>
      </c>
      <c r="P285" s="34">
        <f t="shared" si="20"/>
        <v>0</v>
      </c>
      <c r="Q285" s="31">
        <f t="shared" si="21"/>
        <v>0</v>
      </c>
    </row>
    <row r="286" spans="1:17" s="25" customFormat="1" ht="24.95" customHeight="1" x14ac:dyDescent="0.2">
      <c r="A286" s="26" t="s">
        <v>809</v>
      </c>
      <c r="B286" s="26" t="s">
        <v>810</v>
      </c>
      <c r="C286" s="26" t="s">
        <v>811</v>
      </c>
      <c r="D286" s="26" t="s">
        <v>150</v>
      </c>
      <c r="E286" s="27" t="s">
        <v>205</v>
      </c>
      <c r="F286" s="28"/>
      <c r="G286" s="29"/>
      <c r="H286" s="30"/>
      <c r="I286" s="29"/>
      <c r="J286" s="30"/>
      <c r="K286" s="28"/>
      <c r="L286" s="29"/>
      <c r="M286" s="30"/>
      <c r="N286" s="35"/>
      <c r="O286" s="33">
        <f t="shared" si="19"/>
        <v>0</v>
      </c>
      <c r="P286" s="34">
        <f t="shared" si="20"/>
        <v>0</v>
      </c>
      <c r="Q286" s="31">
        <f t="shared" si="21"/>
        <v>0</v>
      </c>
    </row>
    <row r="287" spans="1:17" s="25" customFormat="1" ht="24.95" customHeight="1" x14ac:dyDescent="0.2">
      <c r="A287" s="26" t="s">
        <v>722</v>
      </c>
      <c r="B287" s="26" t="s">
        <v>723</v>
      </c>
      <c r="C287" s="26" t="s">
        <v>724</v>
      </c>
      <c r="D287" s="26" t="s">
        <v>148</v>
      </c>
      <c r="E287" s="27" t="s">
        <v>211</v>
      </c>
      <c r="F287" s="28"/>
      <c r="G287" s="29"/>
      <c r="H287" s="30"/>
      <c r="I287" s="29"/>
      <c r="J287" s="30"/>
      <c r="K287" s="28"/>
      <c r="L287" s="29"/>
      <c r="M287" s="30"/>
      <c r="N287" s="35"/>
      <c r="O287" s="33">
        <f t="shared" si="19"/>
        <v>0</v>
      </c>
      <c r="P287" s="34">
        <f t="shared" si="20"/>
        <v>0</v>
      </c>
      <c r="Q287" s="31">
        <f t="shared" si="21"/>
        <v>0</v>
      </c>
    </row>
    <row r="288" spans="1:17" s="25" customFormat="1" ht="24.95" customHeight="1" x14ac:dyDescent="0.2">
      <c r="A288" s="26" t="s">
        <v>591</v>
      </c>
      <c r="B288" s="26" t="s">
        <v>592</v>
      </c>
      <c r="C288" s="26" t="s">
        <v>593</v>
      </c>
      <c r="D288" s="26" t="s">
        <v>148</v>
      </c>
      <c r="E288" s="27" t="s">
        <v>210</v>
      </c>
      <c r="F288" s="28"/>
      <c r="G288" s="29"/>
      <c r="H288" s="30"/>
      <c r="I288" s="29"/>
      <c r="J288" s="30"/>
      <c r="K288" s="28"/>
      <c r="L288" s="29"/>
      <c r="M288" s="30"/>
      <c r="N288" s="35"/>
      <c r="O288" s="33">
        <f t="shared" si="19"/>
        <v>0</v>
      </c>
      <c r="P288" s="34">
        <f t="shared" si="20"/>
        <v>0</v>
      </c>
      <c r="Q288" s="31">
        <f t="shared" si="21"/>
        <v>0</v>
      </c>
    </row>
    <row r="289" spans="1:17" s="25" customFormat="1" ht="24.95" customHeight="1" x14ac:dyDescent="0.2">
      <c r="A289" s="26" t="s">
        <v>560</v>
      </c>
      <c r="B289" s="26" t="s">
        <v>561</v>
      </c>
      <c r="C289" s="26" t="s">
        <v>562</v>
      </c>
      <c r="D289" s="26" t="s">
        <v>150</v>
      </c>
      <c r="E289" s="27" t="s">
        <v>205</v>
      </c>
      <c r="F289" s="28"/>
      <c r="G289" s="29"/>
      <c r="H289" s="30"/>
      <c r="I289" s="29"/>
      <c r="J289" s="30"/>
      <c r="K289" s="28"/>
      <c r="L289" s="29"/>
      <c r="M289" s="30"/>
      <c r="N289" s="35"/>
      <c r="O289" s="33">
        <f t="shared" si="19"/>
        <v>0</v>
      </c>
      <c r="P289" s="34">
        <f t="shared" si="20"/>
        <v>0</v>
      </c>
      <c r="Q289" s="31">
        <f t="shared" si="21"/>
        <v>0</v>
      </c>
    </row>
    <row r="290" spans="1:17" s="25" customFormat="1" ht="24.95" customHeight="1" x14ac:dyDescent="0.2">
      <c r="A290" s="26" t="s">
        <v>925</v>
      </c>
      <c r="B290" s="26" t="s">
        <v>926</v>
      </c>
      <c r="C290" s="26" t="s">
        <v>927</v>
      </c>
      <c r="D290" s="26" t="s">
        <v>150</v>
      </c>
      <c r="E290" s="27" t="s">
        <v>205</v>
      </c>
      <c r="F290" s="28"/>
      <c r="G290" s="29"/>
      <c r="H290" s="30"/>
      <c r="I290" s="29"/>
      <c r="J290" s="30"/>
      <c r="K290" s="28"/>
      <c r="L290" s="29"/>
      <c r="M290" s="30"/>
      <c r="N290" s="35"/>
      <c r="O290" s="33">
        <f t="shared" si="19"/>
        <v>0</v>
      </c>
      <c r="P290" s="34">
        <f t="shared" si="20"/>
        <v>0</v>
      </c>
      <c r="Q290" s="31">
        <f t="shared" si="21"/>
        <v>0</v>
      </c>
    </row>
    <row r="291" spans="1:17" s="25" customFormat="1" ht="24.95" customHeight="1" x14ac:dyDescent="0.2">
      <c r="A291" s="26" t="s">
        <v>634</v>
      </c>
      <c r="B291" s="26" t="s">
        <v>635</v>
      </c>
      <c r="C291" s="26" t="s">
        <v>636</v>
      </c>
      <c r="D291" s="26" t="s">
        <v>150</v>
      </c>
      <c r="E291" s="27" t="s">
        <v>207</v>
      </c>
      <c r="F291" s="28"/>
      <c r="G291" s="29"/>
      <c r="H291" s="30"/>
      <c r="I291" s="29"/>
      <c r="J291" s="30"/>
      <c r="K291" s="28"/>
      <c r="L291" s="29"/>
      <c r="M291" s="30"/>
      <c r="N291" s="35"/>
      <c r="O291" s="33">
        <f t="shared" si="19"/>
        <v>0</v>
      </c>
      <c r="P291" s="34">
        <f t="shared" si="20"/>
        <v>0</v>
      </c>
      <c r="Q291" s="31">
        <f t="shared" si="21"/>
        <v>0</v>
      </c>
    </row>
    <row r="292" spans="1:17" s="25" customFormat="1" ht="24.95" customHeight="1" x14ac:dyDescent="0.2">
      <c r="A292" s="26" t="s">
        <v>32</v>
      </c>
      <c r="B292" s="26" t="s">
        <v>266</v>
      </c>
      <c r="C292" s="26" t="s">
        <v>267</v>
      </c>
      <c r="D292" s="26" t="s">
        <v>150</v>
      </c>
      <c r="E292" s="27" t="s">
        <v>206</v>
      </c>
      <c r="F292" s="28"/>
      <c r="G292" s="29"/>
      <c r="H292" s="30"/>
      <c r="I292" s="29"/>
      <c r="J292" s="30"/>
      <c r="K292" s="28"/>
      <c r="L292" s="29"/>
      <c r="M292" s="30"/>
      <c r="N292" s="35"/>
      <c r="O292" s="33">
        <f t="shared" si="19"/>
        <v>0</v>
      </c>
      <c r="P292" s="34">
        <f t="shared" si="20"/>
        <v>0</v>
      </c>
      <c r="Q292" s="31">
        <f t="shared" si="21"/>
        <v>0</v>
      </c>
    </row>
    <row r="293" spans="1:17" s="25" customFormat="1" ht="24.95" customHeight="1" x14ac:dyDescent="0.2">
      <c r="A293" s="26" t="s">
        <v>108</v>
      </c>
      <c r="B293" s="26" t="s">
        <v>286</v>
      </c>
      <c r="C293" s="26" t="s">
        <v>241</v>
      </c>
      <c r="D293" s="26" t="s">
        <v>148</v>
      </c>
      <c r="E293" s="27" t="s">
        <v>151</v>
      </c>
      <c r="F293" s="28"/>
      <c r="G293" s="29"/>
      <c r="H293" s="30"/>
      <c r="I293" s="29"/>
      <c r="J293" s="30"/>
      <c r="K293" s="28"/>
      <c r="L293" s="29"/>
      <c r="M293" s="30"/>
      <c r="N293" s="35"/>
      <c r="O293" s="33">
        <f t="shared" si="19"/>
        <v>0</v>
      </c>
      <c r="P293" s="34">
        <f t="shared" si="20"/>
        <v>0</v>
      </c>
      <c r="Q293" s="31">
        <f t="shared" si="21"/>
        <v>0</v>
      </c>
    </row>
    <row r="294" spans="1:17" s="25" customFormat="1" ht="24.95" customHeight="1" x14ac:dyDescent="0.2">
      <c r="A294" s="26" t="s">
        <v>771</v>
      </c>
      <c r="B294" s="26" t="s">
        <v>772</v>
      </c>
      <c r="C294" s="26" t="s">
        <v>773</v>
      </c>
      <c r="D294" s="26" t="s">
        <v>148</v>
      </c>
      <c r="E294" s="27" t="s">
        <v>151</v>
      </c>
      <c r="F294" s="28"/>
      <c r="G294" s="29"/>
      <c r="H294" s="30"/>
      <c r="I294" s="29"/>
      <c r="J294" s="30"/>
      <c r="K294" s="28"/>
      <c r="L294" s="29"/>
      <c r="M294" s="30"/>
      <c r="N294" s="35"/>
      <c r="O294" s="33">
        <f t="shared" si="19"/>
        <v>0</v>
      </c>
      <c r="P294" s="34">
        <f t="shared" si="20"/>
        <v>0</v>
      </c>
      <c r="Q294" s="31">
        <f t="shared" si="21"/>
        <v>0</v>
      </c>
    </row>
    <row r="295" spans="1:17" s="25" customFormat="1" ht="24.95" customHeight="1" x14ac:dyDescent="0.2">
      <c r="A295" s="26" t="s">
        <v>297</v>
      </c>
      <c r="B295" s="26" t="s">
        <v>298</v>
      </c>
      <c r="C295" s="26" t="s">
        <v>193</v>
      </c>
      <c r="D295" s="26" t="s">
        <v>148</v>
      </c>
      <c r="E295" s="27" t="s">
        <v>198</v>
      </c>
      <c r="F295" s="28"/>
      <c r="G295" s="29"/>
      <c r="H295" s="30"/>
      <c r="I295" s="29"/>
      <c r="J295" s="30"/>
      <c r="K295" s="28"/>
      <c r="L295" s="29"/>
      <c r="M295" s="30"/>
      <c r="N295" s="35"/>
      <c r="O295" s="33">
        <f t="shared" si="19"/>
        <v>0</v>
      </c>
      <c r="P295" s="34">
        <f t="shared" si="20"/>
        <v>0</v>
      </c>
      <c r="Q295" s="31">
        <f t="shared" si="21"/>
        <v>0</v>
      </c>
    </row>
    <row r="296" spans="1:17" s="25" customFormat="1" ht="24.95" customHeight="1" x14ac:dyDescent="0.2">
      <c r="A296" s="26" t="s">
        <v>938</v>
      </c>
      <c r="B296" s="26" t="s">
        <v>939</v>
      </c>
      <c r="C296" s="26" t="s">
        <v>166</v>
      </c>
      <c r="D296" s="26" t="s">
        <v>148</v>
      </c>
      <c r="E296" s="27" t="s">
        <v>205</v>
      </c>
      <c r="F296" s="28"/>
      <c r="G296" s="29"/>
      <c r="H296" s="30"/>
      <c r="I296" s="29"/>
      <c r="J296" s="30"/>
      <c r="K296" s="28"/>
      <c r="L296" s="29"/>
      <c r="M296" s="30"/>
      <c r="N296" s="35"/>
      <c r="O296" s="33">
        <f t="shared" si="19"/>
        <v>0</v>
      </c>
      <c r="P296" s="34">
        <f t="shared" si="20"/>
        <v>0</v>
      </c>
      <c r="Q296" s="31">
        <f t="shared" si="21"/>
        <v>0</v>
      </c>
    </row>
    <row r="297" spans="1:17" s="25" customFormat="1" ht="24.95" customHeight="1" x14ac:dyDescent="0.2">
      <c r="A297" s="26" t="s">
        <v>448</v>
      </c>
      <c r="B297" s="26" t="s">
        <v>449</v>
      </c>
      <c r="C297" s="26" t="s">
        <v>269</v>
      </c>
      <c r="D297" s="26" t="s">
        <v>148</v>
      </c>
      <c r="E297" s="27" t="s">
        <v>202</v>
      </c>
      <c r="F297" s="28"/>
      <c r="G297" s="29"/>
      <c r="H297" s="30"/>
      <c r="I297" s="29"/>
      <c r="J297" s="30"/>
      <c r="K297" s="28"/>
      <c r="L297" s="29"/>
      <c r="M297" s="30"/>
      <c r="N297" s="35"/>
      <c r="O297" s="33">
        <f t="shared" si="19"/>
        <v>0</v>
      </c>
      <c r="P297" s="34">
        <f t="shared" si="20"/>
        <v>0</v>
      </c>
      <c r="Q297" s="31">
        <f t="shared" si="21"/>
        <v>0</v>
      </c>
    </row>
    <row r="298" spans="1:17" s="25" customFormat="1" ht="24.95" customHeight="1" x14ac:dyDescent="0.2">
      <c r="A298" s="26" t="s">
        <v>792</v>
      </c>
      <c r="B298" s="26" t="s">
        <v>793</v>
      </c>
      <c r="C298" s="26" t="s">
        <v>794</v>
      </c>
      <c r="D298" s="26" t="s">
        <v>150</v>
      </c>
      <c r="E298" s="27" t="s">
        <v>159</v>
      </c>
      <c r="F298" s="28"/>
      <c r="G298" s="29"/>
      <c r="H298" s="30"/>
      <c r="I298" s="29"/>
      <c r="J298" s="30"/>
      <c r="K298" s="28"/>
      <c r="L298" s="29"/>
      <c r="M298" s="30"/>
      <c r="N298" s="35"/>
      <c r="O298" s="33">
        <f t="shared" si="19"/>
        <v>0</v>
      </c>
      <c r="P298" s="34">
        <f t="shared" si="20"/>
        <v>0</v>
      </c>
      <c r="Q298" s="31">
        <f t="shared" si="21"/>
        <v>0</v>
      </c>
    </row>
    <row r="299" spans="1:17" s="25" customFormat="1" ht="24.95" customHeight="1" x14ac:dyDescent="0.2">
      <c r="A299" s="26" t="s">
        <v>945</v>
      </c>
      <c r="B299" s="26" t="s">
        <v>946</v>
      </c>
      <c r="C299" s="26" t="s">
        <v>947</v>
      </c>
      <c r="D299" s="26" t="s">
        <v>150</v>
      </c>
      <c r="E299" s="27" t="s">
        <v>165</v>
      </c>
      <c r="F299" s="28"/>
      <c r="G299" s="29"/>
      <c r="H299" s="30"/>
      <c r="I299" s="29"/>
      <c r="J299" s="30"/>
      <c r="K299" s="28"/>
      <c r="L299" s="29"/>
      <c r="M299" s="30"/>
      <c r="N299" s="35"/>
      <c r="O299" s="33">
        <f t="shared" si="19"/>
        <v>0</v>
      </c>
      <c r="P299" s="34">
        <f t="shared" si="20"/>
        <v>0</v>
      </c>
      <c r="Q299" s="31">
        <f t="shared" si="21"/>
        <v>0</v>
      </c>
    </row>
    <row r="300" spans="1:17" s="25" customFormat="1" ht="24.95" customHeight="1" x14ac:dyDescent="0.2">
      <c r="A300" s="26" t="s">
        <v>34</v>
      </c>
      <c r="B300" s="26" t="s">
        <v>407</v>
      </c>
      <c r="C300" s="26" t="s">
        <v>408</v>
      </c>
      <c r="D300" s="26" t="s">
        <v>148</v>
      </c>
      <c r="E300" s="27" t="s">
        <v>206</v>
      </c>
      <c r="F300" s="28"/>
      <c r="G300" s="29"/>
      <c r="H300" s="30"/>
      <c r="I300" s="29"/>
      <c r="J300" s="30"/>
      <c r="K300" s="28"/>
      <c r="L300" s="29"/>
      <c r="M300" s="30"/>
      <c r="N300" s="35"/>
      <c r="O300" s="33">
        <f t="shared" si="19"/>
        <v>0</v>
      </c>
      <c r="P300" s="34">
        <f t="shared" si="20"/>
        <v>0</v>
      </c>
      <c r="Q300" s="31">
        <f t="shared" si="21"/>
        <v>0</v>
      </c>
    </row>
    <row r="301" spans="1:17" s="25" customFormat="1" ht="24.95" customHeight="1" x14ac:dyDescent="0.2">
      <c r="A301" s="26" t="s">
        <v>611</v>
      </c>
      <c r="B301" s="26" t="s">
        <v>612</v>
      </c>
      <c r="C301" s="26" t="s">
        <v>425</v>
      </c>
      <c r="D301" s="26" t="s">
        <v>148</v>
      </c>
      <c r="E301" s="27" t="s">
        <v>185</v>
      </c>
      <c r="F301" s="28"/>
      <c r="G301" s="29"/>
      <c r="H301" s="30"/>
      <c r="I301" s="29"/>
      <c r="J301" s="30"/>
      <c r="K301" s="28"/>
      <c r="L301" s="29"/>
      <c r="M301" s="30"/>
      <c r="N301" s="35"/>
      <c r="O301" s="33">
        <f t="shared" si="19"/>
        <v>0</v>
      </c>
      <c r="P301" s="34">
        <f t="shared" si="20"/>
        <v>0</v>
      </c>
      <c r="Q301" s="31">
        <f t="shared" si="21"/>
        <v>0</v>
      </c>
    </row>
    <row r="302" spans="1:17" s="25" customFormat="1" ht="24.95" customHeight="1" x14ac:dyDescent="0.2">
      <c r="A302" s="26" t="s">
        <v>355</v>
      </c>
      <c r="B302" s="26" t="s">
        <v>356</v>
      </c>
      <c r="C302" s="26" t="s">
        <v>357</v>
      </c>
      <c r="D302" s="26" t="s">
        <v>148</v>
      </c>
      <c r="E302" s="27" t="s">
        <v>211</v>
      </c>
      <c r="F302" s="28"/>
      <c r="G302" s="29"/>
      <c r="H302" s="30"/>
      <c r="I302" s="29"/>
      <c r="J302" s="30"/>
      <c r="K302" s="28"/>
      <c r="L302" s="29"/>
      <c r="M302" s="30"/>
      <c r="N302" s="35"/>
      <c r="O302" s="33">
        <f t="shared" si="19"/>
        <v>0</v>
      </c>
      <c r="P302" s="34">
        <f t="shared" si="20"/>
        <v>0</v>
      </c>
      <c r="Q302" s="31">
        <f t="shared" si="21"/>
        <v>0</v>
      </c>
    </row>
    <row r="303" spans="1:17" s="25" customFormat="1" ht="24.95" customHeight="1" x14ac:dyDescent="0.2">
      <c r="A303" s="26" t="s">
        <v>358</v>
      </c>
      <c r="B303" s="26" t="s">
        <v>356</v>
      </c>
      <c r="C303" s="26" t="s">
        <v>359</v>
      </c>
      <c r="D303" s="26" t="s">
        <v>150</v>
      </c>
      <c r="E303" s="27" t="s">
        <v>211</v>
      </c>
      <c r="F303" s="28"/>
      <c r="G303" s="29"/>
      <c r="H303" s="30"/>
      <c r="I303" s="29"/>
      <c r="J303" s="30"/>
      <c r="K303" s="28"/>
      <c r="L303" s="29"/>
      <c r="M303" s="30"/>
      <c r="N303" s="35"/>
      <c r="O303" s="33">
        <f t="shared" si="19"/>
        <v>0</v>
      </c>
      <c r="P303" s="34">
        <f t="shared" si="20"/>
        <v>0</v>
      </c>
      <c r="Q303" s="31">
        <f t="shared" si="21"/>
        <v>0</v>
      </c>
    </row>
    <row r="304" spans="1:17" s="25" customFormat="1" ht="24.95" customHeight="1" x14ac:dyDescent="0.2">
      <c r="A304" s="26" t="s">
        <v>911</v>
      </c>
      <c r="B304" s="26" t="s">
        <v>912</v>
      </c>
      <c r="C304" s="26" t="s">
        <v>913</v>
      </c>
      <c r="D304" s="26" t="s">
        <v>148</v>
      </c>
      <c r="E304" s="27" t="s">
        <v>152</v>
      </c>
      <c r="F304" s="28"/>
      <c r="G304" s="29"/>
      <c r="H304" s="30"/>
      <c r="I304" s="29"/>
      <c r="J304" s="30"/>
      <c r="K304" s="28"/>
      <c r="L304" s="29"/>
      <c r="M304" s="30"/>
      <c r="N304" s="35"/>
      <c r="O304" s="33">
        <f t="shared" si="19"/>
        <v>0</v>
      </c>
      <c r="P304" s="34">
        <f t="shared" si="20"/>
        <v>0</v>
      </c>
      <c r="Q304" s="31">
        <f t="shared" si="21"/>
        <v>0</v>
      </c>
    </row>
    <row r="305" spans="1:17" s="25" customFormat="1" ht="24.95" customHeight="1" x14ac:dyDescent="0.2">
      <c r="A305" s="26" t="s">
        <v>982</v>
      </c>
      <c r="B305" s="26" t="s">
        <v>983</v>
      </c>
      <c r="C305" s="26" t="s">
        <v>984</v>
      </c>
      <c r="D305" s="26" t="s">
        <v>148</v>
      </c>
      <c r="E305" s="27" t="s">
        <v>206</v>
      </c>
      <c r="F305" s="28"/>
      <c r="G305" s="29"/>
      <c r="H305" s="30"/>
      <c r="I305" s="29"/>
      <c r="J305" s="30"/>
      <c r="K305" s="28"/>
      <c r="L305" s="29"/>
      <c r="M305" s="30"/>
      <c r="N305" s="35"/>
      <c r="O305" s="33">
        <f t="shared" si="19"/>
        <v>0</v>
      </c>
      <c r="P305" s="34">
        <f t="shared" si="20"/>
        <v>0</v>
      </c>
      <c r="Q305" s="31">
        <f t="shared" si="21"/>
        <v>0</v>
      </c>
    </row>
    <row r="306" spans="1:17" s="25" customFormat="1" ht="24.95" customHeight="1" x14ac:dyDescent="0.2">
      <c r="A306" s="26" t="s">
        <v>473</v>
      </c>
      <c r="B306" s="26" t="s">
        <v>474</v>
      </c>
      <c r="C306" s="26" t="s">
        <v>475</v>
      </c>
      <c r="D306" s="26" t="s">
        <v>150</v>
      </c>
      <c r="E306" s="27" t="s">
        <v>252</v>
      </c>
      <c r="F306" s="28"/>
      <c r="G306" s="29"/>
      <c r="H306" s="30"/>
      <c r="I306" s="29"/>
      <c r="J306" s="30"/>
      <c r="K306" s="28"/>
      <c r="L306" s="29"/>
      <c r="M306" s="30"/>
      <c r="N306" s="35"/>
      <c r="O306" s="33">
        <f t="shared" si="19"/>
        <v>0</v>
      </c>
      <c r="P306" s="34">
        <f t="shared" si="20"/>
        <v>0</v>
      </c>
      <c r="Q306" s="31">
        <f t="shared" si="21"/>
        <v>0</v>
      </c>
    </row>
    <row r="307" spans="1:17" s="25" customFormat="1" ht="24.95" customHeight="1" x14ac:dyDescent="0.2">
      <c r="A307" s="26" t="s">
        <v>117</v>
      </c>
      <c r="B307" s="26" t="s">
        <v>373</v>
      </c>
      <c r="C307" s="26" t="s">
        <v>374</v>
      </c>
      <c r="D307" s="26" t="s">
        <v>148</v>
      </c>
      <c r="E307" s="27" t="s">
        <v>151</v>
      </c>
      <c r="F307" s="28"/>
      <c r="G307" s="29"/>
      <c r="H307" s="30"/>
      <c r="I307" s="29"/>
      <c r="J307" s="30"/>
      <c r="K307" s="28"/>
      <c r="L307" s="29"/>
      <c r="M307" s="30"/>
      <c r="N307" s="35"/>
      <c r="O307" s="33">
        <f t="shared" si="19"/>
        <v>0</v>
      </c>
      <c r="P307" s="34">
        <f t="shared" si="20"/>
        <v>0</v>
      </c>
      <c r="Q307" s="31">
        <f t="shared" si="21"/>
        <v>0</v>
      </c>
    </row>
    <row r="308" spans="1:17" s="25" customFormat="1" ht="24.95" customHeight="1" x14ac:dyDescent="0.2">
      <c r="A308" s="26" t="s">
        <v>961</v>
      </c>
      <c r="B308" s="26" t="s">
        <v>962</v>
      </c>
      <c r="C308" s="26" t="s">
        <v>963</v>
      </c>
      <c r="D308" s="26" t="s">
        <v>148</v>
      </c>
      <c r="E308" s="27" t="s">
        <v>202</v>
      </c>
      <c r="F308" s="28"/>
      <c r="G308" s="29"/>
      <c r="H308" s="30"/>
      <c r="I308" s="29"/>
      <c r="J308" s="30"/>
      <c r="K308" s="28"/>
      <c r="L308" s="29"/>
      <c r="M308" s="30"/>
      <c r="N308" s="35"/>
      <c r="O308" s="33">
        <f t="shared" si="19"/>
        <v>0</v>
      </c>
      <c r="P308" s="34">
        <f t="shared" si="20"/>
        <v>0</v>
      </c>
      <c r="Q308" s="31">
        <f t="shared" si="21"/>
        <v>0</v>
      </c>
    </row>
    <row r="309" spans="1:17" s="25" customFormat="1" ht="24.95" customHeight="1" x14ac:dyDescent="0.2">
      <c r="A309" s="26" t="s">
        <v>929</v>
      </c>
      <c r="B309" s="26" t="s">
        <v>930</v>
      </c>
      <c r="C309" s="26" t="s">
        <v>931</v>
      </c>
      <c r="D309" s="26" t="s">
        <v>150</v>
      </c>
      <c r="E309" s="27" t="s">
        <v>192</v>
      </c>
      <c r="F309" s="28"/>
      <c r="G309" s="29"/>
      <c r="H309" s="30"/>
      <c r="I309" s="29"/>
      <c r="J309" s="30"/>
      <c r="K309" s="28"/>
      <c r="L309" s="29"/>
      <c r="M309" s="30"/>
      <c r="N309" s="35"/>
      <c r="O309" s="33">
        <f t="shared" si="19"/>
        <v>0</v>
      </c>
      <c r="P309" s="34">
        <f t="shared" si="20"/>
        <v>0</v>
      </c>
      <c r="Q309" s="31">
        <f t="shared" si="21"/>
        <v>0</v>
      </c>
    </row>
    <row r="310" spans="1:17" s="25" customFormat="1" ht="24.95" customHeight="1" x14ac:dyDescent="0.2">
      <c r="A310" s="26" t="s">
        <v>586</v>
      </c>
      <c r="B310" s="26" t="s">
        <v>587</v>
      </c>
      <c r="C310" s="26" t="s">
        <v>155</v>
      </c>
      <c r="D310" s="26" t="s">
        <v>148</v>
      </c>
      <c r="E310" s="27" t="s">
        <v>210</v>
      </c>
      <c r="F310" s="28"/>
      <c r="G310" s="29"/>
      <c r="H310" s="30"/>
      <c r="I310" s="29"/>
      <c r="J310" s="30"/>
      <c r="K310" s="28"/>
      <c r="L310" s="29"/>
      <c r="M310" s="30"/>
      <c r="N310" s="35"/>
      <c r="O310" s="33">
        <f t="shared" si="19"/>
        <v>0</v>
      </c>
      <c r="P310" s="34">
        <f t="shared" si="20"/>
        <v>0</v>
      </c>
      <c r="Q310" s="31">
        <f t="shared" si="21"/>
        <v>0</v>
      </c>
    </row>
    <row r="311" spans="1:17" s="25" customFormat="1" ht="24.95" customHeight="1" x14ac:dyDescent="0.2">
      <c r="A311" s="26" t="s">
        <v>399</v>
      </c>
      <c r="B311" s="26" t="s">
        <v>400</v>
      </c>
      <c r="C311" s="26" t="s">
        <v>401</v>
      </c>
      <c r="D311" s="26" t="s">
        <v>150</v>
      </c>
      <c r="E311" s="27" t="s">
        <v>205</v>
      </c>
      <c r="F311" s="28"/>
      <c r="G311" s="29"/>
      <c r="H311" s="30"/>
      <c r="I311" s="29"/>
      <c r="J311" s="30"/>
      <c r="K311" s="28"/>
      <c r="L311" s="29"/>
      <c r="M311" s="30"/>
      <c r="N311" s="35"/>
      <c r="O311" s="33">
        <f t="shared" si="19"/>
        <v>0</v>
      </c>
      <c r="P311" s="34">
        <f t="shared" si="20"/>
        <v>0</v>
      </c>
      <c r="Q311" s="31">
        <f t="shared" si="21"/>
        <v>0</v>
      </c>
    </row>
    <row r="312" spans="1:17" s="25" customFormat="1" ht="24.95" customHeight="1" x14ac:dyDescent="0.2">
      <c r="A312" s="26" t="s">
        <v>608</v>
      </c>
      <c r="B312" s="26" t="s">
        <v>609</v>
      </c>
      <c r="C312" s="26" t="s">
        <v>610</v>
      </c>
      <c r="D312" s="26" t="s">
        <v>150</v>
      </c>
      <c r="E312" s="27" t="s">
        <v>159</v>
      </c>
      <c r="F312" s="28"/>
      <c r="G312" s="29"/>
      <c r="H312" s="30"/>
      <c r="I312" s="29"/>
      <c r="J312" s="30"/>
      <c r="K312" s="28"/>
      <c r="L312" s="29"/>
      <c r="M312" s="30"/>
      <c r="N312" s="35"/>
      <c r="O312" s="33">
        <f t="shared" si="19"/>
        <v>0</v>
      </c>
      <c r="P312" s="34">
        <f t="shared" si="20"/>
        <v>0</v>
      </c>
      <c r="Q312" s="31">
        <f t="shared" si="21"/>
        <v>0</v>
      </c>
    </row>
    <row r="313" spans="1:17" s="25" customFormat="1" ht="24.95" customHeight="1" x14ac:dyDescent="0.2">
      <c r="A313" s="26" t="s">
        <v>827</v>
      </c>
      <c r="B313" s="26" t="s">
        <v>828</v>
      </c>
      <c r="C313" s="26" t="s">
        <v>362</v>
      </c>
      <c r="D313" s="26" t="s">
        <v>150</v>
      </c>
      <c r="E313" s="27" t="s">
        <v>182</v>
      </c>
      <c r="F313" s="28"/>
      <c r="G313" s="29"/>
      <c r="H313" s="30"/>
      <c r="I313" s="29"/>
      <c r="J313" s="30"/>
      <c r="K313" s="28"/>
      <c r="L313" s="29"/>
      <c r="M313" s="30"/>
      <c r="N313" s="35"/>
      <c r="O313" s="33">
        <f t="shared" si="19"/>
        <v>0</v>
      </c>
      <c r="P313" s="34">
        <f t="shared" si="20"/>
        <v>0</v>
      </c>
      <c r="Q313" s="31">
        <f t="shared" si="21"/>
        <v>0</v>
      </c>
    </row>
    <row r="314" spans="1:17" s="25" customFormat="1" ht="24.95" customHeight="1" x14ac:dyDescent="0.2">
      <c r="A314" s="26" t="s">
        <v>812</v>
      </c>
      <c r="B314" s="26" t="s">
        <v>418</v>
      </c>
      <c r="C314" s="26" t="s">
        <v>187</v>
      </c>
      <c r="D314" s="26" t="s">
        <v>150</v>
      </c>
      <c r="E314" s="27" t="s">
        <v>205</v>
      </c>
      <c r="F314" s="28"/>
      <c r="G314" s="29"/>
      <c r="H314" s="30"/>
      <c r="I314" s="29"/>
      <c r="J314" s="30"/>
      <c r="K314" s="28"/>
      <c r="L314" s="29"/>
      <c r="M314" s="30"/>
      <c r="N314" s="35"/>
      <c r="O314" s="33">
        <f t="shared" si="19"/>
        <v>0</v>
      </c>
      <c r="P314" s="34">
        <f t="shared" si="20"/>
        <v>0</v>
      </c>
      <c r="Q314" s="31">
        <f t="shared" si="21"/>
        <v>0</v>
      </c>
    </row>
    <row r="315" spans="1:17" s="25" customFormat="1" ht="24.95" customHeight="1" x14ac:dyDescent="0.2">
      <c r="A315" s="26" t="s">
        <v>111</v>
      </c>
      <c r="B315" s="26" t="s">
        <v>303</v>
      </c>
      <c r="C315" s="26" t="s">
        <v>304</v>
      </c>
      <c r="D315" s="26" t="s">
        <v>150</v>
      </c>
      <c r="E315" s="27" t="s">
        <v>149</v>
      </c>
      <c r="F315" s="28"/>
      <c r="G315" s="29"/>
      <c r="H315" s="30"/>
      <c r="I315" s="29"/>
      <c r="J315" s="30"/>
      <c r="K315" s="28"/>
      <c r="L315" s="29"/>
      <c r="M315" s="30"/>
      <c r="N315" s="35"/>
      <c r="O315" s="33">
        <f t="shared" si="19"/>
        <v>0</v>
      </c>
      <c r="P315" s="34">
        <f t="shared" si="20"/>
        <v>0</v>
      </c>
      <c r="Q315" s="31">
        <f t="shared" si="21"/>
        <v>0</v>
      </c>
    </row>
    <row r="316" spans="1:17" s="25" customFormat="1" ht="24.95" customHeight="1" x14ac:dyDescent="0.2">
      <c r="A316" s="26" t="s">
        <v>932</v>
      </c>
      <c r="B316" s="26" t="s">
        <v>933</v>
      </c>
      <c r="C316" s="26" t="s">
        <v>934</v>
      </c>
      <c r="D316" s="26" t="s">
        <v>148</v>
      </c>
      <c r="E316" s="27" t="s">
        <v>151</v>
      </c>
      <c r="F316" s="28"/>
      <c r="G316" s="29"/>
      <c r="H316" s="30"/>
      <c r="I316" s="29"/>
      <c r="J316" s="30"/>
      <c r="K316" s="28"/>
      <c r="L316" s="29"/>
      <c r="M316" s="30"/>
      <c r="N316" s="35"/>
      <c r="O316" s="33">
        <f t="shared" si="19"/>
        <v>0</v>
      </c>
      <c r="P316" s="34">
        <f t="shared" si="20"/>
        <v>0</v>
      </c>
      <c r="Q316" s="31">
        <f t="shared" si="21"/>
        <v>0</v>
      </c>
    </row>
    <row r="317" spans="1:17" s="25" customFormat="1" ht="24.95" customHeight="1" x14ac:dyDescent="0.2">
      <c r="A317" s="26" t="s">
        <v>1018</v>
      </c>
      <c r="B317" s="26" t="s">
        <v>1019</v>
      </c>
      <c r="C317" s="26" t="s">
        <v>1020</v>
      </c>
      <c r="D317" s="26" t="s">
        <v>148</v>
      </c>
      <c r="E317" s="27" t="s">
        <v>196</v>
      </c>
      <c r="F317" s="28"/>
      <c r="G317" s="29"/>
      <c r="H317" s="30"/>
      <c r="I317" s="29"/>
      <c r="J317" s="30"/>
      <c r="K317" s="28"/>
      <c r="L317" s="29"/>
      <c r="M317" s="30"/>
      <c r="N317" s="35"/>
      <c r="O317" s="33">
        <f t="shared" si="19"/>
        <v>0</v>
      </c>
      <c r="P317" s="34">
        <f t="shared" si="20"/>
        <v>0</v>
      </c>
      <c r="Q317" s="31">
        <f t="shared" si="21"/>
        <v>0</v>
      </c>
    </row>
    <row r="318" spans="1:17" s="25" customFormat="1" ht="24.95" customHeight="1" x14ac:dyDescent="0.2">
      <c r="A318" s="26" t="s">
        <v>462</v>
      </c>
      <c r="B318" s="26" t="s">
        <v>463</v>
      </c>
      <c r="C318" s="26" t="s">
        <v>201</v>
      </c>
      <c r="D318" s="26" t="s">
        <v>148</v>
      </c>
      <c r="E318" s="27" t="s">
        <v>202</v>
      </c>
      <c r="F318" s="28"/>
      <c r="G318" s="29"/>
      <c r="H318" s="30"/>
      <c r="I318" s="29"/>
      <c r="J318" s="30"/>
      <c r="K318" s="28"/>
      <c r="L318" s="29"/>
      <c r="M318" s="30"/>
      <c r="N318" s="35"/>
      <c r="O318" s="33">
        <f t="shared" si="19"/>
        <v>0</v>
      </c>
      <c r="P318" s="34">
        <f t="shared" si="20"/>
        <v>0</v>
      </c>
      <c r="Q318" s="31">
        <f t="shared" si="21"/>
        <v>0</v>
      </c>
    </row>
    <row r="319" spans="1:17" s="25" customFormat="1" ht="24.95" customHeight="1" x14ac:dyDescent="0.2">
      <c r="A319" s="26" t="s">
        <v>763</v>
      </c>
      <c r="B319" s="26" t="s">
        <v>764</v>
      </c>
      <c r="C319" s="26" t="s">
        <v>765</v>
      </c>
      <c r="D319" s="26" t="s">
        <v>148</v>
      </c>
      <c r="E319" s="27" t="s">
        <v>215</v>
      </c>
      <c r="F319" s="28"/>
      <c r="G319" s="29"/>
      <c r="H319" s="30"/>
      <c r="I319" s="29"/>
      <c r="J319" s="30"/>
      <c r="K319" s="28"/>
      <c r="L319" s="29"/>
      <c r="M319" s="30"/>
      <c r="N319" s="35"/>
      <c r="O319" s="33">
        <f t="shared" si="19"/>
        <v>0</v>
      </c>
      <c r="P319" s="34">
        <f t="shared" si="20"/>
        <v>0</v>
      </c>
      <c r="Q319" s="31">
        <f t="shared" si="21"/>
        <v>0</v>
      </c>
    </row>
    <row r="320" spans="1:17" s="25" customFormat="1" ht="24.95" customHeight="1" x14ac:dyDescent="0.2">
      <c r="A320" s="26" t="s">
        <v>896</v>
      </c>
      <c r="B320" s="26" t="s">
        <v>243</v>
      </c>
      <c r="C320" s="26" t="s">
        <v>897</v>
      </c>
      <c r="D320" s="26" t="s">
        <v>148</v>
      </c>
      <c r="E320" s="27" t="s">
        <v>211</v>
      </c>
      <c r="F320" s="28"/>
      <c r="G320" s="29"/>
      <c r="H320" s="30"/>
      <c r="I320" s="29"/>
      <c r="J320" s="30"/>
      <c r="K320" s="28"/>
      <c r="L320" s="29"/>
      <c r="M320" s="30"/>
      <c r="N320" s="35"/>
      <c r="O320" s="33">
        <f t="shared" si="19"/>
        <v>0</v>
      </c>
      <c r="P320" s="34">
        <f t="shared" si="20"/>
        <v>0</v>
      </c>
      <c r="Q320" s="31">
        <f t="shared" si="21"/>
        <v>0</v>
      </c>
    </row>
    <row r="321" spans="1:17" s="25" customFormat="1" ht="24.95" customHeight="1" x14ac:dyDescent="0.2">
      <c r="A321" s="26" t="s">
        <v>743</v>
      </c>
      <c r="B321" s="26" t="s">
        <v>744</v>
      </c>
      <c r="C321" s="26" t="s">
        <v>536</v>
      </c>
      <c r="D321" s="26" t="s">
        <v>150</v>
      </c>
      <c r="E321" s="27" t="s">
        <v>205</v>
      </c>
      <c r="F321" s="28"/>
      <c r="G321" s="29"/>
      <c r="H321" s="30"/>
      <c r="I321" s="29"/>
      <c r="J321" s="30"/>
      <c r="K321" s="28"/>
      <c r="L321" s="29"/>
      <c r="M321" s="30"/>
      <c r="N321" s="35"/>
      <c r="O321" s="33">
        <f t="shared" si="19"/>
        <v>0</v>
      </c>
      <c r="P321" s="34">
        <f t="shared" si="20"/>
        <v>0</v>
      </c>
      <c r="Q321" s="31">
        <f t="shared" si="21"/>
        <v>0</v>
      </c>
    </row>
    <row r="322" spans="1:17" s="25" customFormat="1" ht="24.95" customHeight="1" x14ac:dyDescent="0.2">
      <c r="A322" s="26" t="s">
        <v>496</v>
      </c>
      <c r="B322" s="26" t="s">
        <v>497</v>
      </c>
      <c r="C322" s="26" t="s">
        <v>498</v>
      </c>
      <c r="D322" s="26" t="s">
        <v>148</v>
      </c>
      <c r="E322" s="27" t="s">
        <v>196</v>
      </c>
      <c r="F322" s="28"/>
      <c r="G322" s="29"/>
      <c r="H322" s="30"/>
      <c r="I322" s="29"/>
      <c r="J322" s="30"/>
      <c r="K322" s="28"/>
      <c r="L322" s="29"/>
      <c r="M322" s="30"/>
      <c r="N322" s="35"/>
      <c r="O322" s="33">
        <f t="shared" si="19"/>
        <v>0</v>
      </c>
      <c r="P322" s="34">
        <f t="shared" si="20"/>
        <v>0</v>
      </c>
      <c r="Q322" s="31">
        <f t="shared" si="21"/>
        <v>0</v>
      </c>
    </row>
    <row r="323" spans="1:17" s="25" customFormat="1" ht="24.95" customHeight="1" x14ac:dyDescent="0.2">
      <c r="A323" s="26" t="s">
        <v>891</v>
      </c>
      <c r="B323" s="26" t="s">
        <v>892</v>
      </c>
      <c r="C323" s="26" t="s">
        <v>799</v>
      </c>
      <c r="D323" s="26" t="s">
        <v>148</v>
      </c>
      <c r="E323" s="27" t="s">
        <v>152</v>
      </c>
      <c r="F323" s="28"/>
      <c r="G323" s="29"/>
      <c r="H323" s="30"/>
      <c r="I323" s="29"/>
      <c r="J323" s="30"/>
      <c r="K323" s="28"/>
      <c r="L323" s="29"/>
      <c r="M323" s="30"/>
      <c r="N323" s="35"/>
      <c r="O323" s="33">
        <f t="shared" si="19"/>
        <v>0</v>
      </c>
      <c r="P323" s="34">
        <f t="shared" si="20"/>
        <v>0</v>
      </c>
      <c r="Q323" s="31">
        <f t="shared" si="21"/>
        <v>0</v>
      </c>
    </row>
    <row r="324" spans="1:17" s="25" customFormat="1" ht="24.95" customHeight="1" x14ac:dyDescent="0.2">
      <c r="A324" s="26" t="s">
        <v>412</v>
      </c>
      <c r="B324" s="26" t="s">
        <v>413</v>
      </c>
      <c r="C324" s="26" t="s">
        <v>174</v>
      </c>
      <c r="D324" s="26" t="s">
        <v>148</v>
      </c>
      <c r="E324" s="27" t="s">
        <v>182</v>
      </c>
      <c r="F324" s="28"/>
      <c r="G324" s="29"/>
      <c r="H324" s="30"/>
      <c r="I324" s="29"/>
      <c r="J324" s="30"/>
      <c r="K324" s="28"/>
      <c r="L324" s="29"/>
      <c r="M324" s="30"/>
      <c r="N324" s="35"/>
      <c r="O324" s="33">
        <f t="shared" si="19"/>
        <v>0</v>
      </c>
      <c r="P324" s="34">
        <f t="shared" si="20"/>
        <v>0</v>
      </c>
      <c r="Q324" s="31">
        <f t="shared" si="21"/>
        <v>0</v>
      </c>
    </row>
    <row r="325" spans="1:17" s="25" customFormat="1" ht="24.95" customHeight="1" x14ac:dyDescent="0.2">
      <c r="A325" s="26" t="s">
        <v>415</v>
      </c>
      <c r="B325" s="26" t="s">
        <v>416</v>
      </c>
      <c r="C325" s="26" t="s">
        <v>417</v>
      </c>
      <c r="D325" s="26" t="s">
        <v>148</v>
      </c>
      <c r="E325" s="27" t="s">
        <v>197</v>
      </c>
      <c r="F325" s="28"/>
      <c r="G325" s="29"/>
      <c r="H325" s="30"/>
      <c r="I325" s="29"/>
      <c r="J325" s="30"/>
      <c r="K325" s="28"/>
      <c r="L325" s="29"/>
      <c r="M325" s="30"/>
      <c r="N325" s="35"/>
      <c r="O325" s="33">
        <f t="shared" si="19"/>
        <v>0</v>
      </c>
      <c r="P325" s="34">
        <f t="shared" si="20"/>
        <v>0</v>
      </c>
      <c r="Q325" s="31">
        <f t="shared" si="21"/>
        <v>0</v>
      </c>
    </row>
    <row r="326" spans="1:17" s="25" customFormat="1" ht="24.95" customHeight="1" x14ac:dyDescent="0.2">
      <c r="A326" s="26" t="s">
        <v>760</v>
      </c>
      <c r="B326" s="26" t="s">
        <v>761</v>
      </c>
      <c r="C326" s="26" t="s">
        <v>762</v>
      </c>
      <c r="D326" s="26" t="s">
        <v>150</v>
      </c>
      <c r="E326" s="27" t="s">
        <v>152</v>
      </c>
      <c r="F326" s="28"/>
      <c r="G326" s="29"/>
      <c r="H326" s="30"/>
      <c r="I326" s="29"/>
      <c r="J326" s="30"/>
      <c r="K326" s="28"/>
      <c r="L326" s="29"/>
      <c r="M326" s="30"/>
      <c r="N326" s="35"/>
      <c r="O326" s="33">
        <f t="shared" si="19"/>
        <v>0</v>
      </c>
      <c r="P326" s="34">
        <f t="shared" si="20"/>
        <v>0</v>
      </c>
      <c r="Q326" s="31">
        <f t="shared" si="21"/>
        <v>0</v>
      </c>
    </row>
    <row r="327" spans="1:17" s="25" customFormat="1" ht="24.95" customHeight="1" x14ac:dyDescent="0.2">
      <c r="A327" s="26" t="s">
        <v>625</v>
      </c>
      <c r="B327" s="26" t="s">
        <v>228</v>
      </c>
      <c r="C327" s="26" t="s">
        <v>195</v>
      </c>
      <c r="D327" s="26" t="s">
        <v>148</v>
      </c>
      <c r="E327" s="27" t="s">
        <v>210</v>
      </c>
      <c r="F327" s="28"/>
      <c r="G327" s="29"/>
      <c r="H327" s="30"/>
      <c r="I327" s="29"/>
      <c r="J327" s="30"/>
      <c r="K327" s="28"/>
      <c r="L327" s="29"/>
      <c r="M327" s="30"/>
      <c r="N327" s="35"/>
      <c r="O327" s="33">
        <f t="shared" si="19"/>
        <v>0</v>
      </c>
      <c r="P327" s="34">
        <f t="shared" si="20"/>
        <v>0</v>
      </c>
      <c r="Q327" s="31">
        <f t="shared" si="21"/>
        <v>0</v>
      </c>
    </row>
    <row r="328" spans="1:17" s="25" customFormat="1" ht="24.95" customHeight="1" x14ac:dyDescent="0.2">
      <c r="A328" s="26" t="s">
        <v>453</v>
      </c>
      <c r="B328" s="26" t="s">
        <v>454</v>
      </c>
      <c r="C328" s="26" t="s">
        <v>191</v>
      </c>
      <c r="D328" s="26" t="s">
        <v>148</v>
      </c>
      <c r="E328" s="27" t="s">
        <v>211</v>
      </c>
      <c r="F328" s="28"/>
      <c r="G328" s="29"/>
      <c r="H328" s="30"/>
      <c r="I328" s="29"/>
      <c r="J328" s="30"/>
      <c r="K328" s="28"/>
      <c r="L328" s="29"/>
      <c r="M328" s="30"/>
      <c r="N328" s="35"/>
      <c r="O328" s="33">
        <f t="shared" si="19"/>
        <v>0</v>
      </c>
      <c r="P328" s="34">
        <f t="shared" si="20"/>
        <v>0</v>
      </c>
      <c r="Q328" s="31">
        <f t="shared" si="21"/>
        <v>0</v>
      </c>
    </row>
    <row r="329" spans="1:17" s="25" customFormat="1" ht="24.95" customHeight="1" x14ac:dyDescent="0.2">
      <c r="A329" s="26" t="s">
        <v>954</v>
      </c>
      <c r="B329" s="26" t="s">
        <v>955</v>
      </c>
      <c r="C329" s="26" t="s">
        <v>231</v>
      </c>
      <c r="D329" s="26" t="s">
        <v>148</v>
      </c>
      <c r="E329" s="27" t="s">
        <v>183</v>
      </c>
      <c r="F329" s="28"/>
      <c r="G329" s="29"/>
      <c r="H329" s="30"/>
      <c r="I329" s="29"/>
      <c r="J329" s="30"/>
      <c r="K329" s="28"/>
      <c r="L329" s="29"/>
      <c r="M329" s="30"/>
      <c r="N329" s="35"/>
      <c r="O329" s="33">
        <f t="shared" si="19"/>
        <v>0</v>
      </c>
      <c r="P329" s="34">
        <f t="shared" si="20"/>
        <v>0</v>
      </c>
      <c r="Q329" s="31">
        <f t="shared" si="21"/>
        <v>0</v>
      </c>
    </row>
    <row r="330" spans="1:17" s="25" customFormat="1" ht="24.95" customHeight="1" x14ac:dyDescent="0.2">
      <c r="A330" s="26" t="s">
        <v>43</v>
      </c>
      <c r="B330" s="26" t="s">
        <v>262</v>
      </c>
      <c r="C330" s="26" t="s">
        <v>263</v>
      </c>
      <c r="D330" s="26" t="s">
        <v>148</v>
      </c>
      <c r="E330" s="27" t="s">
        <v>215</v>
      </c>
      <c r="F330" s="28"/>
      <c r="G330" s="29"/>
      <c r="H330" s="30"/>
      <c r="I330" s="29"/>
      <c r="J330" s="30"/>
      <c r="K330" s="28"/>
      <c r="L330" s="29"/>
      <c r="M330" s="30"/>
      <c r="N330" s="35"/>
      <c r="O330" s="33">
        <f t="shared" si="19"/>
        <v>0</v>
      </c>
      <c r="P330" s="34">
        <f t="shared" si="20"/>
        <v>0</v>
      </c>
      <c r="Q330" s="31">
        <f t="shared" si="21"/>
        <v>0</v>
      </c>
    </row>
    <row r="331" spans="1:17" s="25" customFormat="1" ht="24.95" customHeight="1" x14ac:dyDescent="0.2">
      <c r="A331" s="26" t="s">
        <v>720</v>
      </c>
      <c r="B331" s="26" t="s">
        <v>234</v>
      </c>
      <c r="C331" s="26" t="s">
        <v>721</v>
      </c>
      <c r="D331" s="26" t="s">
        <v>148</v>
      </c>
      <c r="E331" s="27" t="s">
        <v>196</v>
      </c>
      <c r="F331" s="28"/>
      <c r="G331" s="29"/>
      <c r="H331" s="30"/>
      <c r="I331" s="29"/>
      <c r="J331" s="30"/>
      <c r="K331" s="28"/>
      <c r="L331" s="29"/>
      <c r="M331" s="30"/>
      <c r="N331" s="35"/>
      <c r="O331" s="33">
        <f t="shared" si="19"/>
        <v>0</v>
      </c>
      <c r="P331" s="34">
        <f t="shared" si="20"/>
        <v>0</v>
      </c>
      <c r="Q331" s="31">
        <f t="shared" si="21"/>
        <v>0</v>
      </c>
    </row>
    <row r="332" spans="1:17" s="25" customFormat="1" ht="24.95" customHeight="1" x14ac:dyDescent="0.2">
      <c r="A332" s="26" t="s">
        <v>524</v>
      </c>
      <c r="B332" s="26" t="s">
        <v>525</v>
      </c>
      <c r="C332" s="26" t="s">
        <v>208</v>
      </c>
      <c r="D332" s="26" t="s">
        <v>150</v>
      </c>
      <c r="E332" s="27" t="s">
        <v>165</v>
      </c>
      <c r="F332" s="28"/>
      <c r="G332" s="29"/>
      <c r="H332" s="30"/>
      <c r="I332" s="29"/>
      <c r="J332" s="30"/>
      <c r="K332" s="28"/>
      <c r="L332" s="29"/>
      <c r="M332" s="30"/>
      <c r="N332" s="35"/>
      <c r="O332" s="33">
        <f t="shared" si="19"/>
        <v>0</v>
      </c>
      <c r="P332" s="34">
        <f t="shared" si="20"/>
        <v>0</v>
      </c>
      <c r="Q332" s="31">
        <f t="shared" si="21"/>
        <v>0</v>
      </c>
    </row>
    <row r="333" spans="1:17" ht="24.95" customHeight="1" x14ac:dyDescent="0.25">
      <c r="A333" s="26" t="s">
        <v>526</v>
      </c>
      <c r="B333" s="26" t="s">
        <v>527</v>
      </c>
      <c r="C333" s="26" t="s">
        <v>528</v>
      </c>
      <c r="D333" s="26" t="s">
        <v>148</v>
      </c>
      <c r="E333" s="27" t="s">
        <v>182</v>
      </c>
      <c r="F333" s="28"/>
      <c r="G333" s="29"/>
      <c r="H333" s="30"/>
      <c r="I333" s="29"/>
      <c r="J333" s="30"/>
      <c r="K333" s="28"/>
      <c r="L333" s="29"/>
      <c r="M333" s="30"/>
      <c r="N333" s="35"/>
      <c r="O333" s="33">
        <f t="shared" si="19"/>
        <v>0</v>
      </c>
      <c r="P333" s="34">
        <f t="shared" si="20"/>
        <v>0</v>
      </c>
      <c r="Q333" s="31">
        <f t="shared" si="21"/>
        <v>0</v>
      </c>
    </row>
    <row r="334" spans="1:17" ht="24.95" customHeight="1" x14ac:dyDescent="0.25">
      <c r="A334" s="26" t="s">
        <v>371</v>
      </c>
      <c r="B334" s="26" t="s">
        <v>372</v>
      </c>
      <c r="C334" s="26" t="s">
        <v>158</v>
      </c>
      <c r="D334" s="26" t="s">
        <v>148</v>
      </c>
      <c r="E334" s="27" t="s">
        <v>205</v>
      </c>
      <c r="F334" s="28"/>
      <c r="G334" s="29"/>
      <c r="H334" s="30"/>
      <c r="I334" s="29"/>
      <c r="J334" s="30"/>
      <c r="K334" s="28"/>
      <c r="L334" s="29"/>
      <c r="M334" s="30"/>
      <c r="N334" s="35"/>
      <c r="O334" s="33">
        <f t="shared" ref="O334:O383" si="22">F334+H334+J334+K334+M334</f>
        <v>0</v>
      </c>
      <c r="P334" s="34">
        <f t="shared" ref="P334:P383" si="23">O334</f>
        <v>0</v>
      </c>
      <c r="Q334" s="31">
        <f t="shared" ref="Q334:Q383" si="24">COUNTA(G334,I334,L334)</f>
        <v>0</v>
      </c>
    </row>
    <row r="335" spans="1:17" ht="24.95" customHeight="1" x14ac:dyDescent="0.25">
      <c r="A335" s="26" t="s">
        <v>464</v>
      </c>
      <c r="B335" s="26" t="s">
        <v>465</v>
      </c>
      <c r="C335" s="26" t="s">
        <v>466</v>
      </c>
      <c r="D335" s="26" t="s">
        <v>150</v>
      </c>
      <c r="E335" s="27" t="s">
        <v>205</v>
      </c>
      <c r="F335" s="28"/>
      <c r="G335" s="29"/>
      <c r="H335" s="30"/>
      <c r="I335" s="29"/>
      <c r="J335" s="30"/>
      <c r="K335" s="28"/>
      <c r="L335" s="29"/>
      <c r="M335" s="30"/>
      <c r="N335" s="35"/>
      <c r="O335" s="33">
        <f t="shared" si="22"/>
        <v>0</v>
      </c>
      <c r="P335" s="34">
        <f t="shared" si="23"/>
        <v>0</v>
      </c>
      <c r="Q335" s="31">
        <f t="shared" si="24"/>
        <v>0</v>
      </c>
    </row>
    <row r="336" spans="1:17" ht="24.95" customHeight="1" x14ac:dyDescent="0.25">
      <c r="A336" s="26" t="s">
        <v>855</v>
      </c>
      <c r="B336" s="26" t="s">
        <v>465</v>
      </c>
      <c r="C336" s="26" t="s">
        <v>856</v>
      </c>
      <c r="D336" s="26" t="s">
        <v>150</v>
      </c>
      <c r="E336" s="27" t="s">
        <v>205</v>
      </c>
      <c r="F336" s="28"/>
      <c r="G336" s="29"/>
      <c r="H336" s="30"/>
      <c r="I336" s="29"/>
      <c r="J336" s="30"/>
      <c r="K336" s="28"/>
      <c r="L336" s="29"/>
      <c r="M336" s="30"/>
      <c r="N336" s="35"/>
      <c r="O336" s="33">
        <f t="shared" si="22"/>
        <v>0</v>
      </c>
      <c r="P336" s="34">
        <f t="shared" si="23"/>
        <v>0</v>
      </c>
      <c r="Q336" s="31">
        <f t="shared" si="24"/>
        <v>0</v>
      </c>
    </row>
    <row r="337" spans="1:17" ht="24.95" customHeight="1" x14ac:dyDescent="0.25">
      <c r="A337" s="26" t="s">
        <v>940</v>
      </c>
      <c r="B337" s="26" t="s">
        <v>941</v>
      </c>
      <c r="C337" s="26" t="s">
        <v>942</v>
      </c>
      <c r="D337" s="26" t="s">
        <v>148</v>
      </c>
      <c r="E337" s="27" t="s">
        <v>179</v>
      </c>
      <c r="F337" s="28"/>
      <c r="G337" s="29"/>
      <c r="H337" s="30"/>
      <c r="I337" s="29"/>
      <c r="J337" s="30"/>
      <c r="K337" s="28"/>
      <c r="L337" s="29"/>
      <c r="M337" s="30"/>
      <c r="N337" s="35"/>
      <c r="O337" s="33">
        <f t="shared" si="22"/>
        <v>0</v>
      </c>
      <c r="P337" s="34">
        <f t="shared" si="23"/>
        <v>0</v>
      </c>
      <c r="Q337" s="31">
        <f t="shared" si="24"/>
        <v>0</v>
      </c>
    </row>
    <row r="338" spans="1:17" ht="24.95" customHeight="1" x14ac:dyDescent="0.25">
      <c r="A338" s="26" t="s">
        <v>873</v>
      </c>
      <c r="B338" s="32" t="s">
        <v>874</v>
      </c>
      <c r="C338" s="32" t="s">
        <v>875</v>
      </c>
      <c r="D338" s="26" t="s">
        <v>150</v>
      </c>
      <c r="E338" s="27" t="s">
        <v>182</v>
      </c>
      <c r="F338" s="28"/>
      <c r="G338" s="29"/>
      <c r="H338" s="30"/>
      <c r="I338" s="29"/>
      <c r="J338" s="30"/>
      <c r="K338" s="28"/>
      <c r="L338" s="29"/>
      <c r="M338" s="30"/>
      <c r="N338" s="35"/>
      <c r="O338" s="33">
        <f t="shared" si="22"/>
        <v>0</v>
      </c>
      <c r="P338" s="34">
        <f t="shared" si="23"/>
        <v>0</v>
      </c>
      <c r="Q338" s="31">
        <f t="shared" si="24"/>
        <v>0</v>
      </c>
    </row>
    <row r="339" spans="1:17" ht="24.95" customHeight="1" x14ac:dyDescent="0.25">
      <c r="A339" s="26" t="s">
        <v>540</v>
      </c>
      <c r="B339" s="26" t="s">
        <v>541</v>
      </c>
      <c r="C339" s="26" t="s">
        <v>542</v>
      </c>
      <c r="D339" s="26" t="s">
        <v>148</v>
      </c>
      <c r="E339" s="27" t="s">
        <v>182</v>
      </c>
      <c r="F339" s="28"/>
      <c r="G339" s="29"/>
      <c r="H339" s="30"/>
      <c r="I339" s="29"/>
      <c r="J339" s="30"/>
      <c r="K339" s="28"/>
      <c r="L339" s="29"/>
      <c r="M339" s="30"/>
      <c r="N339" s="35"/>
      <c r="O339" s="33">
        <f t="shared" si="22"/>
        <v>0</v>
      </c>
      <c r="P339" s="34">
        <f t="shared" si="23"/>
        <v>0</v>
      </c>
      <c r="Q339" s="31">
        <f t="shared" si="24"/>
        <v>0</v>
      </c>
    </row>
    <row r="340" spans="1:17" ht="24.95" customHeight="1" x14ac:dyDescent="0.25">
      <c r="A340" s="26" t="s">
        <v>888</v>
      </c>
      <c r="B340" s="26" t="s">
        <v>889</v>
      </c>
      <c r="C340" s="26" t="s">
        <v>890</v>
      </c>
      <c r="D340" s="26" t="s">
        <v>148</v>
      </c>
      <c r="E340" s="27" t="s">
        <v>205</v>
      </c>
      <c r="F340" s="28"/>
      <c r="G340" s="29"/>
      <c r="H340" s="30"/>
      <c r="I340" s="29"/>
      <c r="J340" s="30"/>
      <c r="K340" s="28"/>
      <c r="L340" s="29"/>
      <c r="M340" s="30"/>
      <c r="N340" s="35"/>
      <c r="O340" s="33">
        <f t="shared" si="22"/>
        <v>0</v>
      </c>
      <c r="P340" s="34">
        <f t="shared" si="23"/>
        <v>0</v>
      </c>
      <c r="Q340" s="31">
        <f t="shared" si="24"/>
        <v>0</v>
      </c>
    </row>
    <row r="341" spans="1:17" ht="24.95" customHeight="1" x14ac:dyDescent="0.25">
      <c r="A341" s="26" t="s">
        <v>683</v>
      </c>
      <c r="B341" s="26" t="s">
        <v>684</v>
      </c>
      <c r="C341" s="26" t="s">
        <v>624</v>
      </c>
      <c r="D341" s="26" t="s">
        <v>150</v>
      </c>
      <c r="E341" s="27" t="s">
        <v>165</v>
      </c>
      <c r="F341" s="28"/>
      <c r="G341" s="29"/>
      <c r="H341" s="30"/>
      <c r="I341" s="29"/>
      <c r="J341" s="30"/>
      <c r="K341" s="28"/>
      <c r="L341" s="29"/>
      <c r="M341" s="30"/>
      <c r="N341" s="35"/>
      <c r="O341" s="33">
        <f t="shared" si="22"/>
        <v>0</v>
      </c>
      <c r="P341" s="34">
        <f t="shared" si="23"/>
        <v>0</v>
      </c>
      <c r="Q341" s="31">
        <f t="shared" si="24"/>
        <v>0</v>
      </c>
    </row>
    <row r="342" spans="1:17" ht="24.95" customHeight="1" x14ac:dyDescent="0.25">
      <c r="A342" s="26" t="s">
        <v>886</v>
      </c>
      <c r="B342" s="26" t="s">
        <v>887</v>
      </c>
      <c r="C342" s="26" t="s">
        <v>178</v>
      </c>
      <c r="D342" s="26" t="s">
        <v>148</v>
      </c>
      <c r="E342" s="27" t="s">
        <v>196</v>
      </c>
      <c r="F342" s="28"/>
      <c r="G342" s="29"/>
      <c r="H342" s="30"/>
      <c r="I342" s="29"/>
      <c r="J342" s="30"/>
      <c r="K342" s="28"/>
      <c r="L342" s="29"/>
      <c r="M342" s="30"/>
      <c r="N342" s="35"/>
      <c r="O342" s="33">
        <f t="shared" si="22"/>
        <v>0</v>
      </c>
      <c r="P342" s="34">
        <f t="shared" si="23"/>
        <v>0</v>
      </c>
      <c r="Q342" s="31">
        <f t="shared" si="24"/>
        <v>0</v>
      </c>
    </row>
    <row r="343" spans="1:17" ht="24.95" customHeight="1" x14ac:dyDescent="0.25">
      <c r="A343" s="26" t="s">
        <v>433</v>
      </c>
      <c r="B343" s="26" t="s">
        <v>434</v>
      </c>
      <c r="C343" s="26" t="s">
        <v>195</v>
      </c>
      <c r="D343" s="26" t="s">
        <v>148</v>
      </c>
      <c r="E343" s="27" t="s">
        <v>209</v>
      </c>
      <c r="F343" s="28"/>
      <c r="G343" s="29"/>
      <c r="H343" s="30"/>
      <c r="I343" s="29"/>
      <c r="J343" s="30"/>
      <c r="K343" s="28"/>
      <c r="L343" s="29"/>
      <c r="M343" s="30"/>
      <c r="N343" s="35"/>
      <c r="O343" s="33">
        <f t="shared" si="22"/>
        <v>0</v>
      </c>
      <c r="P343" s="34">
        <f t="shared" si="23"/>
        <v>0</v>
      </c>
      <c r="Q343" s="31">
        <f t="shared" si="24"/>
        <v>0</v>
      </c>
    </row>
    <row r="344" spans="1:17" ht="24.95" customHeight="1" x14ac:dyDescent="0.25">
      <c r="A344" s="26" t="s">
        <v>270</v>
      </c>
      <c r="B344" s="26" t="s">
        <v>236</v>
      </c>
      <c r="C344" s="26" t="s">
        <v>184</v>
      </c>
      <c r="D344" s="26" t="s">
        <v>150</v>
      </c>
      <c r="E344" s="27" t="s">
        <v>185</v>
      </c>
      <c r="F344" s="28"/>
      <c r="G344" s="29"/>
      <c r="H344" s="30"/>
      <c r="I344" s="29"/>
      <c r="J344" s="30"/>
      <c r="K344" s="28"/>
      <c r="L344" s="29"/>
      <c r="M344" s="30"/>
      <c r="N344" s="35"/>
      <c r="O344" s="33">
        <f t="shared" si="22"/>
        <v>0</v>
      </c>
      <c r="P344" s="34">
        <f t="shared" si="23"/>
        <v>0</v>
      </c>
      <c r="Q344" s="31">
        <f t="shared" si="24"/>
        <v>0</v>
      </c>
    </row>
    <row r="345" spans="1:17" ht="24.95" customHeight="1" x14ac:dyDescent="0.25">
      <c r="A345" s="26" t="s">
        <v>1026</v>
      </c>
      <c r="B345" s="26" t="s">
        <v>1027</v>
      </c>
      <c r="C345" s="26" t="s">
        <v>191</v>
      </c>
      <c r="D345" s="26" t="s">
        <v>148</v>
      </c>
      <c r="E345" s="27" t="s">
        <v>196</v>
      </c>
      <c r="F345" s="28"/>
      <c r="G345" s="29"/>
      <c r="H345" s="30"/>
      <c r="I345" s="29"/>
      <c r="J345" s="30"/>
      <c r="K345" s="28"/>
      <c r="L345" s="29"/>
      <c r="M345" s="30"/>
      <c r="N345" s="35"/>
      <c r="O345" s="33">
        <f t="shared" si="22"/>
        <v>0</v>
      </c>
      <c r="P345" s="34">
        <f t="shared" si="23"/>
        <v>0</v>
      </c>
      <c r="Q345" s="31">
        <f t="shared" si="24"/>
        <v>0</v>
      </c>
    </row>
    <row r="346" spans="1:17" ht="24.95" customHeight="1" x14ac:dyDescent="0.25">
      <c r="A346" s="26" t="s">
        <v>795</v>
      </c>
      <c r="B346" s="26" t="s">
        <v>796</v>
      </c>
      <c r="C346" s="26" t="s">
        <v>201</v>
      </c>
      <c r="D346" s="26" t="s">
        <v>148</v>
      </c>
      <c r="E346" s="27" t="s">
        <v>204</v>
      </c>
      <c r="F346" s="28"/>
      <c r="G346" s="29"/>
      <c r="H346" s="30"/>
      <c r="I346" s="29"/>
      <c r="J346" s="30"/>
      <c r="K346" s="28"/>
      <c r="L346" s="29"/>
      <c r="M346" s="30"/>
      <c r="N346" s="35"/>
      <c r="O346" s="33">
        <f t="shared" si="22"/>
        <v>0</v>
      </c>
      <c r="P346" s="34">
        <f t="shared" si="23"/>
        <v>0</v>
      </c>
      <c r="Q346" s="31">
        <f t="shared" si="24"/>
        <v>0</v>
      </c>
    </row>
    <row r="347" spans="1:17" ht="24.95" customHeight="1" x14ac:dyDescent="0.25">
      <c r="A347" s="26" t="s">
        <v>678</v>
      </c>
      <c r="B347" s="26" t="s">
        <v>353</v>
      </c>
      <c r="C347" s="26" t="s">
        <v>679</v>
      </c>
      <c r="D347" s="26" t="s">
        <v>150</v>
      </c>
      <c r="E347" s="27" t="s">
        <v>192</v>
      </c>
      <c r="F347" s="28"/>
      <c r="G347" s="29"/>
      <c r="H347" s="30"/>
      <c r="I347" s="29"/>
      <c r="J347" s="30"/>
      <c r="K347" s="28"/>
      <c r="L347" s="29"/>
      <c r="M347" s="30"/>
      <c r="N347" s="35"/>
      <c r="O347" s="33">
        <f t="shared" si="22"/>
        <v>0</v>
      </c>
      <c r="P347" s="34">
        <f t="shared" si="23"/>
        <v>0</v>
      </c>
      <c r="Q347" s="31">
        <f t="shared" si="24"/>
        <v>0</v>
      </c>
    </row>
    <row r="348" spans="1:17" ht="24.95" customHeight="1" x14ac:dyDescent="0.25">
      <c r="A348" s="26" t="s">
        <v>637</v>
      </c>
      <c r="B348" s="26" t="s">
        <v>638</v>
      </c>
      <c r="C348" s="26" t="s">
        <v>639</v>
      </c>
      <c r="D348" s="26" t="s">
        <v>148</v>
      </c>
      <c r="E348" s="27" t="s">
        <v>182</v>
      </c>
      <c r="F348" s="28"/>
      <c r="G348" s="29"/>
      <c r="H348" s="30"/>
      <c r="I348" s="29"/>
      <c r="J348" s="30"/>
      <c r="K348" s="28"/>
      <c r="L348" s="29"/>
      <c r="M348" s="30"/>
      <c r="N348" s="35"/>
      <c r="O348" s="33">
        <f t="shared" si="22"/>
        <v>0</v>
      </c>
      <c r="P348" s="34">
        <f t="shared" si="23"/>
        <v>0</v>
      </c>
      <c r="Q348" s="31">
        <f t="shared" si="24"/>
        <v>0</v>
      </c>
    </row>
    <row r="349" spans="1:17" ht="24.95" customHeight="1" x14ac:dyDescent="0.25">
      <c r="A349" s="26" t="s">
        <v>872</v>
      </c>
      <c r="B349" s="26" t="s">
        <v>638</v>
      </c>
      <c r="C349" s="26" t="s">
        <v>188</v>
      </c>
      <c r="D349" s="26" t="s">
        <v>148</v>
      </c>
      <c r="E349" s="27" t="s">
        <v>211</v>
      </c>
      <c r="F349" s="28"/>
      <c r="G349" s="29"/>
      <c r="H349" s="30"/>
      <c r="I349" s="29"/>
      <c r="J349" s="30"/>
      <c r="K349" s="28"/>
      <c r="L349" s="29"/>
      <c r="M349" s="30"/>
      <c r="N349" s="35"/>
      <c r="O349" s="33">
        <f t="shared" si="22"/>
        <v>0</v>
      </c>
      <c r="P349" s="34">
        <f t="shared" si="23"/>
        <v>0</v>
      </c>
      <c r="Q349" s="31">
        <f t="shared" si="24"/>
        <v>0</v>
      </c>
    </row>
    <row r="350" spans="1:17" ht="24.95" customHeight="1" x14ac:dyDescent="0.25">
      <c r="A350" s="26" t="s">
        <v>499</v>
      </c>
      <c r="B350" s="26" t="s">
        <v>500</v>
      </c>
      <c r="C350" s="26" t="s">
        <v>147</v>
      </c>
      <c r="D350" s="26" t="s">
        <v>148</v>
      </c>
      <c r="E350" s="27" t="s">
        <v>189</v>
      </c>
      <c r="F350" s="28"/>
      <c r="G350" s="29"/>
      <c r="H350" s="30"/>
      <c r="I350" s="29"/>
      <c r="J350" s="30"/>
      <c r="K350" s="28"/>
      <c r="L350" s="29"/>
      <c r="M350" s="30"/>
      <c r="N350" s="35"/>
      <c r="O350" s="33">
        <f t="shared" si="22"/>
        <v>0</v>
      </c>
      <c r="P350" s="34">
        <f t="shared" si="23"/>
        <v>0</v>
      </c>
      <c r="Q350" s="31">
        <f t="shared" si="24"/>
        <v>0</v>
      </c>
    </row>
    <row r="351" spans="1:17" ht="24.95" customHeight="1" x14ac:dyDescent="0.25">
      <c r="A351" s="26" t="s">
        <v>898</v>
      </c>
      <c r="B351" s="26" t="s">
        <v>247</v>
      </c>
      <c r="C351" s="26" t="s">
        <v>899</v>
      </c>
      <c r="D351" s="26" t="s">
        <v>150</v>
      </c>
      <c r="E351" s="27" t="s">
        <v>211</v>
      </c>
      <c r="F351" s="28"/>
      <c r="G351" s="29"/>
      <c r="H351" s="30"/>
      <c r="I351" s="29"/>
      <c r="J351" s="30"/>
      <c r="K351" s="28"/>
      <c r="L351" s="29"/>
      <c r="M351" s="30"/>
      <c r="N351" s="35"/>
      <c r="O351" s="33">
        <f t="shared" si="22"/>
        <v>0</v>
      </c>
      <c r="P351" s="34">
        <f t="shared" si="23"/>
        <v>0</v>
      </c>
      <c r="Q351" s="31">
        <f t="shared" si="24"/>
        <v>0</v>
      </c>
    </row>
    <row r="352" spans="1:17" ht="24.95" customHeight="1" x14ac:dyDescent="0.25">
      <c r="A352" s="26" t="s">
        <v>988</v>
      </c>
      <c r="B352" s="26" t="s">
        <v>989</v>
      </c>
      <c r="C352" s="26" t="s">
        <v>509</v>
      </c>
      <c r="D352" s="26" t="s">
        <v>148</v>
      </c>
      <c r="E352" s="27" t="s">
        <v>211</v>
      </c>
      <c r="F352" s="28"/>
      <c r="G352" s="29"/>
      <c r="H352" s="30"/>
      <c r="I352" s="29"/>
      <c r="J352" s="30"/>
      <c r="K352" s="28"/>
      <c r="L352" s="29"/>
      <c r="M352" s="30"/>
      <c r="N352" s="35"/>
      <c r="O352" s="33">
        <f t="shared" si="22"/>
        <v>0</v>
      </c>
      <c r="P352" s="34">
        <f t="shared" si="23"/>
        <v>0</v>
      </c>
      <c r="Q352" s="31">
        <f t="shared" si="24"/>
        <v>0</v>
      </c>
    </row>
    <row r="353" spans="1:17" ht="24.95" customHeight="1" x14ac:dyDescent="0.25">
      <c r="A353" s="26" t="s">
        <v>959</v>
      </c>
      <c r="B353" s="26" t="s">
        <v>960</v>
      </c>
      <c r="C353" s="26" t="s">
        <v>155</v>
      </c>
      <c r="D353" s="26" t="s">
        <v>148</v>
      </c>
      <c r="E353" s="27" t="s">
        <v>156</v>
      </c>
      <c r="F353" s="28"/>
      <c r="G353" s="29"/>
      <c r="H353" s="30"/>
      <c r="I353" s="29"/>
      <c r="J353" s="30"/>
      <c r="K353" s="28"/>
      <c r="L353" s="29"/>
      <c r="M353" s="30"/>
      <c r="N353" s="35"/>
      <c r="O353" s="33">
        <f t="shared" si="22"/>
        <v>0</v>
      </c>
      <c r="P353" s="34">
        <f t="shared" si="23"/>
        <v>0</v>
      </c>
      <c r="Q353" s="31">
        <f t="shared" si="24"/>
        <v>0</v>
      </c>
    </row>
    <row r="354" spans="1:17" ht="24.95" customHeight="1" x14ac:dyDescent="0.25">
      <c r="A354" s="26" t="s">
        <v>345</v>
      </c>
      <c r="B354" s="26" t="s">
        <v>346</v>
      </c>
      <c r="C354" s="26" t="s">
        <v>347</v>
      </c>
      <c r="D354" s="26" t="s">
        <v>150</v>
      </c>
      <c r="E354" s="27" t="s">
        <v>151</v>
      </c>
      <c r="F354" s="28"/>
      <c r="G354" s="29"/>
      <c r="H354" s="30"/>
      <c r="I354" s="29"/>
      <c r="J354" s="30"/>
      <c r="K354" s="28"/>
      <c r="L354" s="29"/>
      <c r="M354" s="30"/>
      <c r="N354" s="35"/>
      <c r="O354" s="33">
        <f t="shared" si="22"/>
        <v>0</v>
      </c>
      <c r="P354" s="34">
        <f t="shared" si="23"/>
        <v>0</v>
      </c>
      <c r="Q354" s="31">
        <f t="shared" si="24"/>
        <v>0</v>
      </c>
    </row>
    <row r="355" spans="1:17" ht="24.95" customHeight="1" x14ac:dyDescent="0.25">
      <c r="A355" s="26" t="s">
        <v>482</v>
      </c>
      <c r="B355" s="26" t="s">
        <v>483</v>
      </c>
      <c r="C355" s="26" t="s">
        <v>484</v>
      </c>
      <c r="D355" s="26" t="s">
        <v>150</v>
      </c>
      <c r="E355" s="27" t="s">
        <v>179</v>
      </c>
      <c r="F355" s="28"/>
      <c r="G355" s="29"/>
      <c r="H355" s="30"/>
      <c r="I355" s="29"/>
      <c r="J355" s="30"/>
      <c r="K355" s="28"/>
      <c r="L355" s="29"/>
      <c r="M355" s="30"/>
      <c r="N355" s="35"/>
      <c r="O355" s="33">
        <f t="shared" si="22"/>
        <v>0</v>
      </c>
      <c r="P355" s="34">
        <f t="shared" si="23"/>
        <v>0</v>
      </c>
      <c r="Q355" s="31">
        <f t="shared" si="24"/>
        <v>0</v>
      </c>
    </row>
    <row r="356" spans="1:17" ht="24.95" customHeight="1" x14ac:dyDescent="0.25">
      <c r="A356" s="26" t="s">
        <v>632</v>
      </c>
      <c r="B356" s="26" t="s">
        <v>633</v>
      </c>
      <c r="C356" s="26" t="s">
        <v>187</v>
      </c>
      <c r="D356" s="26" t="s">
        <v>150</v>
      </c>
      <c r="E356" s="27" t="s">
        <v>205</v>
      </c>
      <c r="F356" s="28"/>
      <c r="G356" s="29"/>
      <c r="H356" s="30"/>
      <c r="I356" s="29"/>
      <c r="J356" s="30"/>
      <c r="K356" s="28"/>
      <c r="L356" s="29"/>
      <c r="M356" s="30"/>
      <c r="N356" s="35"/>
      <c r="O356" s="33">
        <f t="shared" si="22"/>
        <v>0</v>
      </c>
      <c r="P356" s="34">
        <f t="shared" si="23"/>
        <v>0</v>
      </c>
      <c r="Q356" s="31">
        <f t="shared" si="24"/>
        <v>0</v>
      </c>
    </row>
    <row r="357" spans="1:17" ht="24.95" customHeight="1" x14ac:dyDescent="0.25">
      <c r="A357" s="26" t="s">
        <v>619</v>
      </c>
      <c r="B357" s="26" t="s">
        <v>620</v>
      </c>
      <c r="C357" s="26" t="s">
        <v>621</v>
      </c>
      <c r="D357" s="26" t="s">
        <v>150</v>
      </c>
      <c r="E357" s="27" t="s">
        <v>205</v>
      </c>
      <c r="F357" s="28"/>
      <c r="G357" s="29"/>
      <c r="H357" s="30"/>
      <c r="I357" s="29"/>
      <c r="J357" s="30"/>
      <c r="K357" s="28"/>
      <c r="L357" s="29"/>
      <c r="M357" s="30"/>
      <c r="N357" s="35"/>
      <c r="O357" s="33">
        <f t="shared" si="22"/>
        <v>0</v>
      </c>
      <c r="P357" s="34">
        <f t="shared" si="23"/>
        <v>0</v>
      </c>
      <c r="Q357" s="31">
        <f t="shared" si="24"/>
        <v>0</v>
      </c>
    </row>
    <row r="358" spans="1:17" ht="24.95" customHeight="1" x14ac:dyDescent="0.25">
      <c r="A358" s="26" t="s">
        <v>829</v>
      </c>
      <c r="B358" s="26" t="s">
        <v>830</v>
      </c>
      <c r="C358" s="26" t="s">
        <v>216</v>
      </c>
      <c r="D358" s="26" t="s">
        <v>150</v>
      </c>
      <c r="E358" s="27" t="s">
        <v>207</v>
      </c>
      <c r="F358" s="28"/>
      <c r="G358" s="29"/>
      <c r="H358" s="30"/>
      <c r="I358" s="29"/>
      <c r="J358" s="30"/>
      <c r="K358" s="28"/>
      <c r="L358" s="29"/>
      <c r="M358" s="30"/>
      <c r="N358" s="35"/>
      <c r="O358" s="33">
        <f t="shared" si="22"/>
        <v>0</v>
      </c>
      <c r="P358" s="34">
        <f t="shared" si="23"/>
        <v>0</v>
      </c>
      <c r="Q358" s="31">
        <f t="shared" si="24"/>
        <v>0</v>
      </c>
    </row>
    <row r="359" spans="1:17" ht="24.95" customHeight="1" x14ac:dyDescent="0.25">
      <c r="A359" s="26" t="s">
        <v>109</v>
      </c>
      <c r="B359" s="26" t="s">
        <v>350</v>
      </c>
      <c r="C359" s="26" t="s">
        <v>234</v>
      </c>
      <c r="D359" s="26" t="s">
        <v>148</v>
      </c>
      <c r="E359" s="27" t="s">
        <v>189</v>
      </c>
      <c r="F359" s="28"/>
      <c r="G359" s="29"/>
      <c r="H359" s="30"/>
      <c r="I359" s="29"/>
      <c r="J359" s="30"/>
      <c r="K359" s="28"/>
      <c r="L359" s="29"/>
      <c r="M359" s="30"/>
      <c r="N359" s="35"/>
      <c r="O359" s="33">
        <f t="shared" si="22"/>
        <v>0</v>
      </c>
      <c r="P359" s="34">
        <f t="shared" si="23"/>
        <v>0</v>
      </c>
      <c r="Q359" s="31">
        <f t="shared" si="24"/>
        <v>0</v>
      </c>
    </row>
    <row r="360" spans="1:17" ht="24.95" customHeight="1" x14ac:dyDescent="0.25">
      <c r="A360" s="26" t="s">
        <v>55</v>
      </c>
      <c r="B360" s="26" t="s">
        <v>314</v>
      </c>
      <c r="C360" s="26" t="s">
        <v>178</v>
      </c>
      <c r="D360" s="26" t="s">
        <v>148</v>
      </c>
      <c r="E360" s="27" t="s">
        <v>151</v>
      </c>
      <c r="F360" s="28"/>
      <c r="G360" s="29"/>
      <c r="H360" s="30"/>
      <c r="I360" s="29"/>
      <c r="J360" s="30"/>
      <c r="K360" s="28"/>
      <c r="L360" s="29"/>
      <c r="M360" s="30"/>
      <c r="N360" s="35"/>
      <c r="O360" s="33">
        <f t="shared" si="22"/>
        <v>0</v>
      </c>
      <c r="P360" s="34">
        <f t="shared" si="23"/>
        <v>0</v>
      </c>
      <c r="Q360" s="31">
        <f t="shared" si="24"/>
        <v>0</v>
      </c>
    </row>
    <row r="361" spans="1:17" ht="24.95" customHeight="1" x14ac:dyDescent="0.25">
      <c r="A361" s="26" t="s">
        <v>493</v>
      </c>
      <c r="B361" s="26" t="s">
        <v>494</v>
      </c>
      <c r="C361" s="26" t="s">
        <v>495</v>
      </c>
      <c r="D361" s="26" t="s">
        <v>148</v>
      </c>
      <c r="E361" s="27" t="s">
        <v>189</v>
      </c>
      <c r="F361" s="28"/>
      <c r="G361" s="29"/>
      <c r="H361" s="30"/>
      <c r="I361" s="29"/>
      <c r="J361" s="30"/>
      <c r="K361" s="28"/>
      <c r="L361" s="29"/>
      <c r="M361" s="30"/>
      <c r="N361" s="35"/>
      <c r="O361" s="33">
        <f t="shared" si="22"/>
        <v>0</v>
      </c>
      <c r="P361" s="34">
        <f t="shared" si="23"/>
        <v>0</v>
      </c>
      <c r="Q361" s="31">
        <f t="shared" si="24"/>
        <v>0</v>
      </c>
    </row>
    <row r="362" spans="1:17" ht="24.95" customHeight="1" x14ac:dyDescent="0.25">
      <c r="A362" s="26" t="s">
        <v>476</v>
      </c>
      <c r="B362" s="26" t="s">
        <v>477</v>
      </c>
      <c r="C362" s="26" t="s">
        <v>478</v>
      </c>
      <c r="D362" s="26" t="s">
        <v>150</v>
      </c>
      <c r="E362" s="27" t="s">
        <v>198</v>
      </c>
      <c r="F362" s="28"/>
      <c r="G362" s="29"/>
      <c r="H362" s="30"/>
      <c r="I362" s="29"/>
      <c r="J362" s="30"/>
      <c r="K362" s="28"/>
      <c r="L362" s="29"/>
      <c r="M362" s="30"/>
      <c r="N362" s="35"/>
      <c r="O362" s="33">
        <f t="shared" si="22"/>
        <v>0</v>
      </c>
      <c r="P362" s="34">
        <f t="shared" si="23"/>
        <v>0</v>
      </c>
      <c r="Q362" s="31">
        <f t="shared" si="24"/>
        <v>0</v>
      </c>
    </row>
    <row r="363" spans="1:17" ht="24.95" customHeight="1" x14ac:dyDescent="0.25">
      <c r="A363" s="26" t="s">
        <v>866</v>
      </c>
      <c r="B363" s="26" t="s">
        <v>867</v>
      </c>
      <c r="C363" s="26" t="s">
        <v>171</v>
      </c>
      <c r="D363" s="26" t="s">
        <v>148</v>
      </c>
      <c r="E363" s="27" t="s">
        <v>175</v>
      </c>
      <c r="F363" s="28"/>
      <c r="G363" s="29"/>
      <c r="H363" s="30"/>
      <c r="I363" s="29"/>
      <c r="J363" s="30"/>
      <c r="K363" s="28"/>
      <c r="L363" s="29"/>
      <c r="M363" s="30"/>
      <c r="N363" s="35"/>
      <c r="O363" s="33">
        <f t="shared" si="22"/>
        <v>0</v>
      </c>
      <c r="P363" s="34">
        <f t="shared" si="23"/>
        <v>0</v>
      </c>
      <c r="Q363" s="31">
        <f t="shared" si="24"/>
        <v>0</v>
      </c>
    </row>
    <row r="364" spans="1:17" ht="24.95" customHeight="1" x14ac:dyDescent="0.25">
      <c r="A364" s="26" t="s">
        <v>774</v>
      </c>
      <c r="B364" s="26" t="s">
        <v>242</v>
      </c>
      <c r="C364" s="40" t="s">
        <v>775</v>
      </c>
      <c r="D364" s="26" t="s">
        <v>150</v>
      </c>
      <c r="E364" s="26" t="s">
        <v>211</v>
      </c>
      <c r="F364" s="28"/>
      <c r="G364" s="29"/>
      <c r="H364" s="30"/>
      <c r="I364" s="29"/>
      <c r="J364" s="30"/>
      <c r="K364" s="28"/>
      <c r="L364" s="29"/>
      <c r="M364" s="30"/>
      <c r="N364" s="35"/>
      <c r="O364" s="33">
        <f t="shared" si="22"/>
        <v>0</v>
      </c>
      <c r="P364" s="34">
        <f t="shared" si="23"/>
        <v>0</v>
      </c>
      <c r="Q364" s="31">
        <f t="shared" si="24"/>
        <v>0</v>
      </c>
    </row>
    <row r="365" spans="1:17" ht="24.95" customHeight="1" x14ac:dyDescent="0.25">
      <c r="A365" s="26" t="s">
        <v>479</v>
      </c>
      <c r="B365" s="26" t="s">
        <v>480</v>
      </c>
      <c r="C365" s="40" t="s">
        <v>481</v>
      </c>
      <c r="D365" s="26" t="s">
        <v>148</v>
      </c>
      <c r="E365" s="26" t="s">
        <v>159</v>
      </c>
      <c r="F365" s="28"/>
      <c r="G365" s="29"/>
      <c r="H365" s="30"/>
      <c r="I365" s="29"/>
      <c r="J365" s="30"/>
      <c r="K365" s="28"/>
      <c r="L365" s="29"/>
      <c r="M365" s="30"/>
      <c r="N365" s="35"/>
      <c r="O365" s="33">
        <f t="shared" si="22"/>
        <v>0</v>
      </c>
      <c r="P365" s="34">
        <f t="shared" si="23"/>
        <v>0</v>
      </c>
      <c r="Q365" s="31">
        <f t="shared" si="24"/>
        <v>0</v>
      </c>
    </row>
    <row r="366" spans="1:17" ht="24.95" customHeight="1" x14ac:dyDescent="0.25">
      <c r="A366" s="26" t="s">
        <v>857</v>
      </c>
      <c r="B366" s="26" t="s">
        <v>858</v>
      </c>
      <c r="C366" s="26" t="s">
        <v>233</v>
      </c>
      <c r="D366" s="26" t="s">
        <v>150</v>
      </c>
      <c r="E366" s="27" t="s">
        <v>209</v>
      </c>
      <c r="F366" s="28"/>
      <c r="G366" s="29"/>
      <c r="H366" s="30"/>
      <c r="I366" s="29"/>
      <c r="J366" s="30"/>
      <c r="K366" s="28"/>
      <c r="L366" s="29"/>
      <c r="M366" s="30"/>
      <c r="N366" s="35"/>
      <c r="O366" s="33">
        <f t="shared" si="22"/>
        <v>0</v>
      </c>
      <c r="P366" s="34">
        <f t="shared" si="23"/>
        <v>0</v>
      </c>
      <c r="Q366" s="31">
        <f t="shared" si="24"/>
        <v>0</v>
      </c>
    </row>
    <row r="367" spans="1:17" ht="24.95" customHeight="1" x14ac:dyDescent="0.25">
      <c r="A367" s="26" t="s">
        <v>914</v>
      </c>
      <c r="B367" s="26" t="s">
        <v>915</v>
      </c>
      <c r="C367" s="26" t="s">
        <v>166</v>
      </c>
      <c r="D367" s="26" t="s">
        <v>148</v>
      </c>
      <c r="E367" s="27" t="s">
        <v>185</v>
      </c>
      <c r="F367" s="28"/>
      <c r="G367" s="29"/>
      <c r="H367" s="30"/>
      <c r="I367" s="29"/>
      <c r="J367" s="30"/>
      <c r="K367" s="28"/>
      <c r="L367" s="29"/>
      <c r="M367" s="30"/>
      <c r="N367" s="35"/>
      <c r="O367" s="33">
        <f t="shared" si="22"/>
        <v>0</v>
      </c>
      <c r="P367" s="34">
        <f t="shared" si="23"/>
        <v>0</v>
      </c>
      <c r="Q367" s="31">
        <f t="shared" si="24"/>
        <v>0</v>
      </c>
    </row>
    <row r="368" spans="1:17" ht="24.95" customHeight="1" x14ac:dyDescent="0.25">
      <c r="A368" s="26" t="s">
        <v>550</v>
      </c>
      <c r="B368" s="26" t="s">
        <v>551</v>
      </c>
      <c r="C368" s="26" t="s">
        <v>248</v>
      </c>
      <c r="D368" s="26" t="s">
        <v>150</v>
      </c>
      <c r="E368" s="27" t="s">
        <v>196</v>
      </c>
      <c r="F368" s="28"/>
      <c r="G368" s="29"/>
      <c r="H368" s="30"/>
      <c r="I368" s="29"/>
      <c r="J368" s="30"/>
      <c r="K368" s="28"/>
      <c r="L368" s="29"/>
      <c r="M368" s="30"/>
      <c r="N368" s="35"/>
      <c r="O368" s="33">
        <f t="shared" si="22"/>
        <v>0</v>
      </c>
      <c r="P368" s="34">
        <f t="shared" si="23"/>
        <v>0</v>
      </c>
      <c r="Q368" s="31">
        <f t="shared" si="24"/>
        <v>0</v>
      </c>
    </row>
    <row r="369" spans="1:17" ht="24.95" customHeight="1" x14ac:dyDescent="0.25">
      <c r="A369" s="26" t="s">
        <v>713</v>
      </c>
      <c r="B369" s="26" t="s">
        <v>714</v>
      </c>
      <c r="C369" s="26" t="s">
        <v>715</v>
      </c>
      <c r="D369" s="26" t="s">
        <v>150</v>
      </c>
      <c r="E369" s="27" t="s">
        <v>204</v>
      </c>
      <c r="F369" s="28"/>
      <c r="G369" s="29"/>
      <c r="H369" s="30"/>
      <c r="I369" s="29"/>
      <c r="J369" s="30"/>
      <c r="K369" s="28"/>
      <c r="L369" s="29"/>
      <c r="M369" s="30"/>
      <c r="N369" s="35"/>
      <c r="O369" s="33">
        <f t="shared" si="22"/>
        <v>0</v>
      </c>
      <c r="P369" s="34">
        <f t="shared" si="23"/>
        <v>0</v>
      </c>
      <c r="Q369" s="31">
        <f t="shared" si="24"/>
        <v>0</v>
      </c>
    </row>
    <row r="370" spans="1:17" ht="24.95" customHeight="1" x14ac:dyDescent="0.25">
      <c r="A370" s="26" t="s">
        <v>512</v>
      </c>
      <c r="B370" s="26" t="s">
        <v>513</v>
      </c>
      <c r="C370" s="26" t="s">
        <v>245</v>
      </c>
      <c r="D370" s="26" t="s">
        <v>150</v>
      </c>
      <c r="E370" s="27" t="s">
        <v>149</v>
      </c>
      <c r="F370" s="28"/>
      <c r="G370" s="29"/>
      <c r="H370" s="30"/>
      <c r="I370" s="29"/>
      <c r="J370" s="30"/>
      <c r="K370" s="28"/>
      <c r="L370" s="29"/>
      <c r="M370" s="30"/>
      <c r="N370" s="35"/>
      <c r="O370" s="33">
        <f t="shared" si="22"/>
        <v>0</v>
      </c>
      <c r="P370" s="34">
        <f t="shared" si="23"/>
        <v>0</v>
      </c>
      <c r="Q370" s="31">
        <f t="shared" si="24"/>
        <v>0</v>
      </c>
    </row>
    <row r="371" spans="1:17" ht="24.95" customHeight="1" x14ac:dyDescent="0.25">
      <c r="A371" s="26"/>
      <c r="B371" s="26"/>
      <c r="C371" s="26"/>
      <c r="D371" s="26"/>
      <c r="E371" s="27"/>
      <c r="F371" s="28"/>
      <c r="G371" s="29"/>
      <c r="H371" s="30"/>
      <c r="I371" s="29"/>
      <c r="J371" s="30"/>
      <c r="K371" s="28"/>
      <c r="L371" s="29"/>
      <c r="M371" s="30"/>
      <c r="N371" s="28"/>
      <c r="O371" s="33">
        <f t="shared" si="22"/>
        <v>0</v>
      </c>
      <c r="P371" s="34">
        <f t="shared" si="23"/>
        <v>0</v>
      </c>
      <c r="Q371" s="31">
        <f t="shared" si="24"/>
        <v>0</v>
      </c>
    </row>
    <row r="372" spans="1:17" ht="24.95" customHeight="1" x14ac:dyDescent="0.25">
      <c r="A372" s="26"/>
      <c r="B372" s="26"/>
      <c r="C372" s="26"/>
      <c r="D372" s="26"/>
      <c r="E372" s="27"/>
      <c r="F372" s="28"/>
      <c r="G372" s="29"/>
      <c r="H372" s="30"/>
      <c r="I372" s="29"/>
      <c r="J372" s="30"/>
      <c r="K372" s="28"/>
      <c r="L372" s="29"/>
      <c r="M372" s="30"/>
      <c r="N372" s="28"/>
      <c r="O372" s="33">
        <f t="shared" si="22"/>
        <v>0</v>
      </c>
      <c r="P372" s="34">
        <f t="shared" si="23"/>
        <v>0</v>
      </c>
      <c r="Q372" s="31">
        <f t="shared" si="24"/>
        <v>0</v>
      </c>
    </row>
    <row r="373" spans="1:17" ht="24.95" customHeight="1" x14ac:dyDescent="0.25">
      <c r="A373" s="26"/>
      <c r="B373" s="26"/>
      <c r="C373" s="26"/>
      <c r="D373" s="26"/>
      <c r="E373" s="27"/>
      <c r="F373" s="28"/>
      <c r="G373" s="29"/>
      <c r="H373" s="30"/>
      <c r="I373" s="29"/>
      <c r="J373" s="30"/>
      <c r="K373" s="28"/>
      <c r="L373" s="29"/>
      <c r="M373" s="30"/>
      <c r="N373" s="28"/>
      <c r="O373" s="33">
        <f t="shared" si="22"/>
        <v>0</v>
      </c>
      <c r="P373" s="34">
        <f t="shared" si="23"/>
        <v>0</v>
      </c>
      <c r="Q373" s="31">
        <f t="shared" si="24"/>
        <v>0</v>
      </c>
    </row>
    <row r="374" spans="1:17" ht="24.95" customHeight="1" x14ac:dyDescent="0.25">
      <c r="A374" s="26"/>
      <c r="B374" s="26"/>
      <c r="C374" s="26"/>
      <c r="D374" s="26"/>
      <c r="E374" s="27"/>
      <c r="F374" s="28"/>
      <c r="G374" s="29"/>
      <c r="H374" s="30"/>
      <c r="I374" s="29"/>
      <c r="J374" s="30"/>
      <c r="K374" s="28"/>
      <c r="L374" s="29"/>
      <c r="M374" s="30"/>
      <c r="N374" s="28"/>
      <c r="O374" s="33">
        <f t="shared" si="22"/>
        <v>0</v>
      </c>
      <c r="P374" s="34">
        <f t="shared" si="23"/>
        <v>0</v>
      </c>
      <c r="Q374" s="31">
        <f t="shared" si="24"/>
        <v>0</v>
      </c>
    </row>
    <row r="375" spans="1:17" ht="24.95" customHeight="1" x14ac:dyDescent="0.25">
      <c r="A375" s="26"/>
      <c r="B375" s="26"/>
      <c r="C375" s="26"/>
      <c r="D375" s="26"/>
      <c r="E375" s="27"/>
      <c r="F375" s="28"/>
      <c r="G375" s="29"/>
      <c r="H375" s="30"/>
      <c r="I375" s="29"/>
      <c r="J375" s="30"/>
      <c r="K375" s="28"/>
      <c r="L375" s="29"/>
      <c r="M375" s="30"/>
      <c r="N375" s="28"/>
      <c r="O375" s="33">
        <f t="shared" si="22"/>
        <v>0</v>
      </c>
      <c r="P375" s="34">
        <f t="shared" si="23"/>
        <v>0</v>
      </c>
      <c r="Q375" s="31">
        <f t="shared" si="24"/>
        <v>0</v>
      </c>
    </row>
    <row r="376" spans="1:17" ht="24.95" customHeight="1" x14ac:dyDescent="0.25">
      <c r="A376" s="26"/>
      <c r="B376" s="26"/>
      <c r="C376" s="26"/>
      <c r="D376" s="26"/>
      <c r="E376" s="27"/>
      <c r="F376" s="28"/>
      <c r="G376" s="29"/>
      <c r="H376" s="30"/>
      <c r="I376" s="29"/>
      <c r="J376" s="30"/>
      <c r="K376" s="28"/>
      <c r="L376" s="29"/>
      <c r="M376" s="30"/>
      <c r="N376" s="28"/>
      <c r="O376" s="33">
        <f t="shared" si="22"/>
        <v>0</v>
      </c>
      <c r="P376" s="34">
        <f t="shared" si="23"/>
        <v>0</v>
      </c>
      <c r="Q376" s="31">
        <f t="shared" si="24"/>
        <v>0</v>
      </c>
    </row>
    <row r="377" spans="1:17" ht="24.95" customHeight="1" x14ac:dyDescent="0.25">
      <c r="A377" s="26"/>
      <c r="B377" s="26"/>
      <c r="C377" s="26"/>
      <c r="D377" s="26"/>
      <c r="E377" s="27"/>
      <c r="F377" s="28"/>
      <c r="G377" s="29"/>
      <c r="H377" s="30"/>
      <c r="I377" s="29"/>
      <c r="J377" s="30"/>
      <c r="K377" s="28"/>
      <c r="L377" s="29"/>
      <c r="M377" s="30"/>
      <c r="N377" s="28"/>
      <c r="O377" s="33">
        <f t="shared" si="22"/>
        <v>0</v>
      </c>
      <c r="P377" s="34">
        <f t="shared" si="23"/>
        <v>0</v>
      </c>
      <c r="Q377" s="31">
        <f t="shared" si="24"/>
        <v>0</v>
      </c>
    </row>
    <row r="378" spans="1:17" ht="24.95" customHeight="1" x14ac:dyDescent="0.25">
      <c r="A378" s="26"/>
      <c r="B378" s="26"/>
      <c r="C378" s="26"/>
      <c r="D378" s="26"/>
      <c r="E378" s="27"/>
      <c r="F378" s="28"/>
      <c r="G378" s="29"/>
      <c r="H378" s="30"/>
      <c r="I378" s="29"/>
      <c r="J378" s="30"/>
      <c r="K378" s="28"/>
      <c r="L378" s="29"/>
      <c r="M378" s="30"/>
      <c r="N378" s="28"/>
      <c r="O378" s="33">
        <f t="shared" si="22"/>
        <v>0</v>
      </c>
      <c r="P378" s="34">
        <f t="shared" si="23"/>
        <v>0</v>
      </c>
      <c r="Q378" s="31">
        <f t="shared" si="24"/>
        <v>0</v>
      </c>
    </row>
    <row r="379" spans="1:17" ht="24.95" customHeight="1" x14ac:dyDescent="0.25">
      <c r="A379" s="26"/>
      <c r="B379" s="26"/>
      <c r="C379" s="26"/>
      <c r="D379" s="26"/>
      <c r="E379" s="27"/>
      <c r="F379" s="28"/>
      <c r="G379" s="29"/>
      <c r="H379" s="30"/>
      <c r="I379" s="29"/>
      <c r="J379" s="30"/>
      <c r="K379" s="28"/>
      <c r="L379" s="29"/>
      <c r="M379" s="30"/>
      <c r="N379" s="28"/>
      <c r="O379" s="33">
        <f t="shared" si="22"/>
        <v>0</v>
      </c>
      <c r="P379" s="34">
        <f t="shared" si="23"/>
        <v>0</v>
      </c>
      <c r="Q379" s="31">
        <f t="shared" si="24"/>
        <v>0</v>
      </c>
    </row>
    <row r="380" spans="1:17" ht="24.95" customHeight="1" x14ac:dyDescent="0.25">
      <c r="A380" s="26"/>
      <c r="B380" s="26"/>
      <c r="C380" s="26"/>
      <c r="D380" s="26"/>
      <c r="E380" s="27"/>
      <c r="F380" s="28"/>
      <c r="G380" s="29"/>
      <c r="H380" s="30"/>
      <c r="I380" s="29"/>
      <c r="J380" s="30"/>
      <c r="K380" s="28"/>
      <c r="L380" s="29"/>
      <c r="M380" s="30"/>
      <c r="N380" s="28"/>
      <c r="O380" s="33">
        <f t="shared" si="22"/>
        <v>0</v>
      </c>
      <c r="P380" s="34">
        <f t="shared" si="23"/>
        <v>0</v>
      </c>
      <c r="Q380" s="31">
        <f t="shared" si="24"/>
        <v>0</v>
      </c>
    </row>
    <row r="381" spans="1:17" ht="24.95" customHeight="1" x14ac:dyDescent="0.25">
      <c r="A381" s="26"/>
      <c r="B381" s="26"/>
      <c r="C381" s="26"/>
      <c r="D381" s="26"/>
      <c r="E381" s="27"/>
      <c r="F381" s="28"/>
      <c r="G381" s="29"/>
      <c r="H381" s="30"/>
      <c r="I381" s="29"/>
      <c r="J381" s="30"/>
      <c r="K381" s="28"/>
      <c r="L381" s="29"/>
      <c r="M381" s="30"/>
      <c r="N381" s="28"/>
      <c r="O381" s="33">
        <f t="shared" si="22"/>
        <v>0</v>
      </c>
      <c r="P381" s="34">
        <f t="shared" si="23"/>
        <v>0</v>
      </c>
      <c r="Q381" s="31">
        <f t="shared" si="24"/>
        <v>0</v>
      </c>
    </row>
    <row r="382" spans="1:17" ht="24.95" customHeight="1" x14ac:dyDescent="0.25">
      <c r="A382" s="26"/>
      <c r="B382" s="26"/>
      <c r="C382" s="26"/>
      <c r="D382" s="26"/>
      <c r="E382" s="27"/>
      <c r="F382" s="28"/>
      <c r="G382" s="29"/>
      <c r="H382" s="30"/>
      <c r="I382" s="29"/>
      <c r="J382" s="30"/>
      <c r="K382" s="28"/>
      <c r="L382" s="29"/>
      <c r="M382" s="30"/>
      <c r="N382" s="28"/>
      <c r="O382" s="33">
        <f t="shared" si="22"/>
        <v>0</v>
      </c>
      <c r="P382" s="34">
        <f t="shared" si="23"/>
        <v>0</v>
      </c>
      <c r="Q382" s="31">
        <f t="shared" si="24"/>
        <v>0</v>
      </c>
    </row>
    <row r="383" spans="1:17" ht="24.95" customHeight="1" x14ac:dyDescent="0.25">
      <c r="A383" s="26"/>
      <c r="B383" s="26"/>
      <c r="C383" s="26"/>
      <c r="D383" s="26"/>
      <c r="E383" s="27"/>
      <c r="F383" s="28"/>
      <c r="G383" s="29"/>
      <c r="H383" s="30"/>
      <c r="I383" s="29"/>
      <c r="J383" s="30"/>
      <c r="K383" s="28"/>
      <c r="L383" s="29"/>
      <c r="M383" s="30"/>
      <c r="N383" s="28"/>
      <c r="O383" s="33">
        <f t="shared" si="22"/>
        <v>0</v>
      </c>
      <c r="P383" s="34">
        <f t="shared" si="23"/>
        <v>0</v>
      </c>
      <c r="Q383" s="31">
        <f t="shared" si="24"/>
        <v>0</v>
      </c>
    </row>
    <row r="384" spans="1:17" x14ac:dyDescent="0.25">
      <c r="F384" s="3">
        <f>COUNTA(F14:F383)</f>
        <v>38</v>
      </c>
      <c r="G384" s="3">
        <f t="shared" ref="G384:Q384" si="25">COUNTA(G14:G383)</f>
        <v>133</v>
      </c>
      <c r="H384" s="3">
        <f t="shared" si="25"/>
        <v>133</v>
      </c>
      <c r="I384" s="3">
        <f t="shared" si="25"/>
        <v>163</v>
      </c>
      <c r="J384" s="3">
        <f t="shared" si="25"/>
        <v>163</v>
      </c>
      <c r="K384" s="3">
        <f t="shared" si="25"/>
        <v>41</v>
      </c>
      <c r="L384" s="3">
        <f>COUNTA(L14:L383)</f>
        <v>137</v>
      </c>
      <c r="M384" s="3">
        <f t="shared" si="25"/>
        <v>137</v>
      </c>
      <c r="N384" s="3">
        <f t="shared" si="25"/>
        <v>0</v>
      </c>
      <c r="O384" s="3">
        <f t="shared" si="25"/>
        <v>370</v>
      </c>
      <c r="P384" s="3">
        <f t="shared" si="25"/>
        <v>370</v>
      </c>
      <c r="Q384" s="3">
        <f t="shared" si="25"/>
        <v>370</v>
      </c>
    </row>
  </sheetData>
  <mergeCells count="6">
    <mergeCell ref="F9:N10"/>
    <mergeCell ref="O11:Q11"/>
    <mergeCell ref="G12:H12"/>
    <mergeCell ref="I12:J12"/>
    <mergeCell ref="L12:M12"/>
    <mergeCell ref="P12:Q12"/>
  </mergeCells>
  <conditionalFormatting sqref="P14:P383">
    <cfRule type="cellIs" dxfId="4" priority="4" operator="lessThanOrEqual">
      <formula>99</formula>
    </cfRule>
    <cfRule type="cellIs" dxfId="3" priority="5" operator="between">
      <formula>100</formula>
      <formula>139</formula>
    </cfRule>
    <cfRule type="cellIs" dxfId="2" priority="6" operator="greaterThanOrEqual">
      <formula>140</formula>
    </cfRule>
  </conditionalFormatting>
  <conditionalFormatting sqref="P14:P383">
    <cfRule type="cellIs" dxfId="1" priority="3" operator="equal">
      <formula>0</formula>
    </cfRule>
  </conditionalFormatting>
  <conditionalFormatting sqref="P14:P383">
    <cfRule type="cellIs" dxfId="0" priority="2" operator="between">
      <formula>85</formula>
      <formula>135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D5950D7-544C-451C-A1B2-6212CEA3C6F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Q14:Q383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Stage JEUNES 1</vt:lpstr>
      <vt:lpstr>PT1</vt:lpstr>
      <vt:lpstr>PT2</vt:lpstr>
      <vt:lpstr>STAGE JEUNES 2</vt:lpstr>
      <vt:lpstr>PT3</vt:lpstr>
      <vt:lpstr>Classement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JUDO21</dc:creator>
  <cp:lastModifiedBy>JUDO21</cp:lastModifiedBy>
  <cp:lastPrinted>2024-03-30T11:06:24Z</cp:lastPrinted>
  <dcterms:created xsi:type="dcterms:W3CDTF">2023-03-08T09:10:47Z</dcterms:created>
  <dcterms:modified xsi:type="dcterms:W3CDTF">2024-04-02T14:38:26Z</dcterms:modified>
</cp:coreProperties>
</file>