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O21\Dropbox\CDJ47\2021-2022\Manifestation\Petits Tigres\"/>
    </mc:Choice>
  </mc:AlternateContent>
  <bookViews>
    <workbookView xWindow="0" yWindow="0" windowWidth="28800" windowHeight="12180" activeTab="4"/>
  </bookViews>
  <sheets>
    <sheet name="Stage1" sheetId="6" r:id="rId1"/>
    <sheet name="Petits tigres 1" sheetId="3" r:id="rId2"/>
    <sheet name="Stage2" sheetId="5" r:id="rId3"/>
    <sheet name="Petits Tigres 2" sheetId="4" r:id="rId4"/>
    <sheet name="Classement" sheetId="1" r:id="rId5"/>
    <sheet name="Réglement" sheetId="2" r:id="rId6"/>
  </sheets>
  <definedNames>
    <definedName name="_xlnm._FilterDatabase" localSheetId="4" hidden="1">Classement!$A$7:$U$327</definedName>
    <definedName name="_xlnm._FilterDatabase" localSheetId="1" hidden="1">'Petits tigres 1'!$A$1:$D$72</definedName>
    <definedName name="_xlnm._FilterDatabase" localSheetId="3" hidden="1">'Petits Tigres 2'!$A$1:$D$79</definedName>
  </definedNames>
  <calcPr calcId="162913"/>
</workbook>
</file>

<file path=xl/calcChain.xml><?xml version="1.0" encoding="utf-8"?>
<calcChain xmlns="http://schemas.openxmlformats.org/spreadsheetml/2006/main">
  <c r="J327" i="1" l="1"/>
  <c r="K327" i="1"/>
  <c r="H327" i="1" l="1"/>
  <c r="G327" i="1"/>
  <c r="I247" i="1"/>
  <c r="L247" i="1"/>
  <c r="O247" i="1"/>
  <c r="P247" i="1"/>
  <c r="Q247" i="1" s="1"/>
  <c r="U247" i="1"/>
  <c r="I137" i="1"/>
  <c r="L137" i="1"/>
  <c r="O137" i="1"/>
  <c r="P137" i="1"/>
  <c r="Q137" i="1" s="1"/>
  <c r="U137" i="1"/>
  <c r="I208" i="1"/>
  <c r="L208" i="1"/>
  <c r="O208" i="1"/>
  <c r="P208" i="1"/>
  <c r="Q208" i="1" s="1"/>
  <c r="U208" i="1"/>
  <c r="I315" i="1"/>
  <c r="L315" i="1"/>
  <c r="O315" i="1"/>
  <c r="P315" i="1"/>
  <c r="Q315" i="1" s="1"/>
  <c r="U315" i="1"/>
  <c r="I114" i="1"/>
  <c r="L114" i="1"/>
  <c r="O114" i="1"/>
  <c r="P114" i="1"/>
  <c r="Q114" i="1" s="1"/>
  <c r="U114" i="1"/>
  <c r="I190" i="1"/>
  <c r="L190" i="1"/>
  <c r="O190" i="1"/>
  <c r="P190" i="1"/>
  <c r="Q190" i="1" s="1"/>
  <c r="U190" i="1"/>
  <c r="I169" i="1"/>
  <c r="L169" i="1"/>
  <c r="O169" i="1"/>
  <c r="P169" i="1"/>
  <c r="Q169" i="1" s="1"/>
  <c r="U169" i="1"/>
  <c r="I60" i="1"/>
  <c r="L60" i="1"/>
  <c r="O60" i="1"/>
  <c r="P60" i="1"/>
  <c r="Q60" i="1" s="1"/>
  <c r="U60" i="1"/>
  <c r="I146" i="1"/>
  <c r="L146" i="1"/>
  <c r="O146" i="1"/>
  <c r="P146" i="1"/>
  <c r="Q146" i="1" s="1"/>
  <c r="U146" i="1"/>
  <c r="I73" i="1"/>
  <c r="L73" i="1"/>
  <c r="O73" i="1"/>
  <c r="P73" i="1"/>
  <c r="Q73" i="1" s="1"/>
  <c r="U73" i="1"/>
  <c r="I216" i="1"/>
  <c r="L216" i="1"/>
  <c r="O216" i="1"/>
  <c r="P216" i="1"/>
  <c r="Q216" i="1" s="1"/>
  <c r="U216" i="1"/>
  <c r="I269" i="1"/>
  <c r="L269" i="1"/>
  <c r="O269" i="1"/>
  <c r="P269" i="1"/>
  <c r="Q269" i="1" s="1"/>
  <c r="U269" i="1"/>
  <c r="I303" i="1"/>
  <c r="L303" i="1"/>
  <c r="O303" i="1"/>
  <c r="P303" i="1"/>
  <c r="Q303" i="1" s="1"/>
  <c r="U303" i="1"/>
  <c r="I277" i="1"/>
  <c r="L277" i="1"/>
  <c r="O277" i="1"/>
  <c r="P277" i="1"/>
  <c r="Q277" i="1" s="1"/>
  <c r="U277" i="1"/>
  <c r="I90" i="1"/>
  <c r="L90" i="1"/>
  <c r="O90" i="1"/>
  <c r="P90" i="1"/>
  <c r="Q90" i="1" s="1"/>
  <c r="U90" i="1"/>
  <c r="I215" i="1"/>
  <c r="L215" i="1"/>
  <c r="O215" i="1"/>
  <c r="P215" i="1"/>
  <c r="Q215" i="1" s="1"/>
  <c r="U215" i="1"/>
  <c r="I144" i="1"/>
  <c r="L144" i="1"/>
  <c r="O144" i="1"/>
  <c r="P144" i="1"/>
  <c r="Q144" i="1" s="1"/>
  <c r="U144" i="1"/>
  <c r="I252" i="1"/>
  <c r="L252" i="1"/>
  <c r="O252" i="1"/>
  <c r="P252" i="1"/>
  <c r="Q252" i="1" s="1"/>
  <c r="U252" i="1"/>
  <c r="I306" i="1"/>
  <c r="L306" i="1"/>
  <c r="O306" i="1"/>
  <c r="P306" i="1"/>
  <c r="Q306" i="1" s="1"/>
  <c r="U306" i="1"/>
  <c r="I305" i="1"/>
  <c r="L305" i="1"/>
  <c r="O305" i="1"/>
  <c r="P305" i="1"/>
  <c r="Q305" i="1" s="1"/>
  <c r="U305" i="1"/>
  <c r="I207" i="1"/>
  <c r="L207" i="1"/>
  <c r="O207" i="1"/>
  <c r="P207" i="1"/>
  <c r="Q207" i="1" s="1"/>
  <c r="U207" i="1"/>
  <c r="I55" i="1"/>
  <c r="L55" i="1"/>
  <c r="O55" i="1"/>
  <c r="P55" i="1"/>
  <c r="Q55" i="1" s="1"/>
  <c r="U55" i="1"/>
  <c r="I212" i="1"/>
  <c r="L212" i="1"/>
  <c r="O212" i="1"/>
  <c r="P212" i="1"/>
  <c r="Q212" i="1" s="1"/>
  <c r="U212" i="1"/>
  <c r="I214" i="1"/>
  <c r="L214" i="1"/>
  <c r="O214" i="1"/>
  <c r="P214" i="1"/>
  <c r="Q214" i="1" s="1"/>
  <c r="U214" i="1"/>
  <c r="I65" i="1"/>
  <c r="L65" i="1"/>
  <c r="O65" i="1"/>
  <c r="P65" i="1"/>
  <c r="Q65" i="1" s="1"/>
  <c r="U65" i="1"/>
  <c r="I61" i="1"/>
  <c r="L61" i="1"/>
  <c r="O61" i="1"/>
  <c r="P61" i="1"/>
  <c r="Q61" i="1" s="1"/>
  <c r="U61" i="1"/>
  <c r="I77" i="1"/>
  <c r="L77" i="1"/>
  <c r="O77" i="1"/>
  <c r="P77" i="1"/>
  <c r="Q77" i="1" s="1"/>
  <c r="U77" i="1"/>
  <c r="I148" i="1"/>
  <c r="L148" i="1"/>
  <c r="O148" i="1"/>
  <c r="P148" i="1"/>
  <c r="Q148" i="1" s="1"/>
  <c r="U148" i="1"/>
  <c r="I74" i="1"/>
  <c r="L74" i="1"/>
  <c r="O74" i="1"/>
  <c r="P74" i="1"/>
  <c r="Q74" i="1" s="1"/>
  <c r="U74" i="1"/>
  <c r="I35" i="1"/>
  <c r="L35" i="1"/>
  <c r="O35" i="1"/>
  <c r="P35" i="1"/>
  <c r="Q35" i="1" s="1"/>
  <c r="U35" i="1"/>
  <c r="I139" i="1"/>
  <c r="L139" i="1"/>
  <c r="O139" i="1"/>
  <c r="P139" i="1"/>
  <c r="Q139" i="1" s="1"/>
  <c r="U139" i="1"/>
  <c r="I66" i="1"/>
  <c r="L66" i="1"/>
  <c r="O66" i="1"/>
  <c r="P66" i="1"/>
  <c r="Q66" i="1" s="1"/>
  <c r="U66" i="1"/>
  <c r="I264" i="1"/>
  <c r="L264" i="1"/>
  <c r="O264" i="1"/>
  <c r="P264" i="1"/>
  <c r="Q264" i="1" s="1"/>
  <c r="U264" i="1"/>
  <c r="I275" i="1"/>
  <c r="L275" i="1"/>
  <c r="O275" i="1"/>
  <c r="P275" i="1"/>
  <c r="Q275" i="1" s="1"/>
  <c r="U275" i="1"/>
  <c r="I135" i="1"/>
  <c r="L135" i="1"/>
  <c r="O135" i="1"/>
  <c r="P135" i="1"/>
  <c r="Q135" i="1" s="1"/>
  <c r="U135" i="1"/>
  <c r="I40" i="1"/>
  <c r="L40" i="1"/>
  <c r="O40" i="1"/>
  <c r="P40" i="1"/>
  <c r="Q40" i="1" s="1"/>
  <c r="U40" i="1"/>
  <c r="I75" i="1"/>
  <c r="L75" i="1"/>
  <c r="O75" i="1"/>
  <c r="P75" i="1"/>
  <c r="Q75" i="1" s="1"/>
  <c r="U75" i="1"/>
  <c r="I145" i="1"/>
  <c r="L145" i="1"/>
  <c r="O145" i="1"/>
  <c r="P145" i="1"/>
  <c r="Q145" i="1" s="1"/>
  <c r="U145" i="1"/>
  <c r="I179" i="1"/>
  <c r="L179" i="1"/>
  <c r="O179" i="1"/>
  <c r="P179" i="1"/>
  <c r="Q179" i="1" s="1"/>
  <c r="U179" i="1"/>
  <c r="I64" i="1"/>
  <c r="L64" i="1"/>
  <c r="O64" i="1"/>
  <c r="P64" i="1"/>
  <c r="Q64" i="1" s="1"/>
  <c r="U64" i="1"/>
  <c r="I103" i="1"/>
  <c r="L103" i="1"/>
  <c r="O103" i="1"/>
  <c r="P103" i="1"/>
  <c r="Q103" i="1" s="1"/>
  <c r="U103" i="1"/>
  <c r="I136" i="1"/>
  <c r="L136" i="1"/>
  <c r="O136" i="1"/>
  <c r="P136" i="1"/>
  <c r="Q136" i="1" s="1"/>
  <c r="U136" i="1"/>
  <c r="I284" i="1"/>
  <c r="L284" i="1"/>
  <c r="O284" i="1"/>
  <c r="P284" i="1"/>
  <c r="Q284" i="1" s="1"/>
  <c r="U284" i="1"/>
  <c r="I242" i="1"/>
  <c r="L242" i="1"/>
  <c r="O242" i="1"/>
  <c r="P242" i="1"/>
  <c r="Q242" i="1" s="1"/>
  <c r="U242" i="1"/>
  <c r="I259" i="1"/>
  <c r="L259" i="1"/>
  <c r="O259" i="1"/>
  <c r="P259" i="1"/>
  <c r="Q259" i="1" s="1"/>
  <c r="U259" i="1"/>
  <c r="I130" i="1"/>
  <c r="L130" i="1"/>
  <c r="O130" i="1"/>
  <c r="P130" i="1"/>
  <c r="Q130" i="1" s="1"/>
  <c r="U130" i="1"/>
  <c r="I79" i="1"/>
  <c r="L79" i="1"/>
  <c r="O79" i="1"/>
  <c r="P79" i="1"/>
  <c r="Q79" i="1" s="1"/>
  <c r="U79" i="1"/>
  <c r="I67" i="1"/>
  <c r="L67" i="1"/>
  <c r="O67" i="1"/>
  <c r="P67" i="1"/>
  <c r="Q67" i="1" s="1"/>
  <c r="U67" i="1"/>
  <c r="I134" i="1"/>
  <c r="L134" i="1"/>
  <c r="O134" i="1"/>
  <c r="P134" i="1"/>
  <c r="Q134" i="1" s="1"/>
  <c r="U134" i="1"/>
  <c r="I34" i="1"/>
  <c r="L34" i="1"/>
  <c r="O34" i="1"/>
  <c r="P34" i="1"/>
  <c r="Q34" i="1" s="1"/>
  <c r="U34" i="1"/>
  <c r="I47" i="1"/>
  <c r="L47" i="1"/>
  <c r="O47" i="1"/>
  <c r="P47" i="1"/>
  <c r="Q47" i="1" s="1"/>
  <c r="U47" i="1"/>
  <c r="I150" i="1"/>
  <c r="L150" i="1"/>
  <c r="O150" i="1"/>
  <c r="P150" i="1"/>
  <c r="Q150" i="1" s="1"/>
  <c r="U150" i="1"/>
  <c r="I322" i="1"/>
  <c r="L322" i="1"/>
  <c r="O322" i="1"/>
  <c r="P322" i="1"/>
  <c r="Q322" i="1" s="1"/>
  <c r="U322" i="1"/>
  <c r="I117" i="1"/>
  <c r="L117" i="1"/>
  <c r="O117" i="1"/>
  <c r="P117" i="1"/>
  <c r="Q117" i="1" s="1"/>
  <c r="U117" i="1"/>
  <c r="I229" i="1"/>
  <c r="L229" i="1"/>
  <c r="O229" i="1"/>
  <c r="P229" i="1"/>
  <c r="Q229" i="1" s="1"/>
  <c r="U229" i="1"/>
  <c r="I230" i="1"/>
  <c r="L230" i="1"/>
  <c r="O230" i="1"/>
  <c r="P230" i="1"/>
  <c r="Q230" i="1" s="1"/>
  <c r="U230" i="1"/>
  <c r="I36" i="1"/>
  <c r="L36" i="1"/>
  <c r="O36" i="1"/>
  <c r="P36" i="1"/>
  <c r="Q36" i="1" s="1"/>
  <c r="U36" i="1"/>
  <c r="I120" i="1"/>
  <c r="L120" i="1"/>
  <c r="O120" i="1"/>
  <c r="P120" i="1"/>
  <c r="Q120" i="1" s="1"/>
  <c r="U120" i="1"/>
  <c r="I199" i="1"/>
  <c r="L199" i="1"/>
  <c r="O199" i="1"/>
  <c r="P199" i="1"/>
  <c r="Q199" i="1" s="1"/>
  <c r="U199" i="1"/>
  <c r="I113" i="1"/>
  <c r="L113" i="1"/>
  <c r="O113" i="1"/>
  <c r="P113" i="1"/>
  <c r="Q113" i="1" s="1"/>
  <c r="U113" i="1"/>
  <c r="I13" i="1"/>
  <c r="L13" i="1"/>
  <c r="O13" i="1"/>
  <c r="P13" i="1"/>
  <c r="Q13" i="1" s="1"/>
  <c r="U13" i="1"/>
  <c r="I89" i="1"/>
  <c r="L89" i="1"/>
  <c r="O89" i="1"/>
  <c r="P89" i="1"/>
  <c r="Q89" i="1" s="1"/>
  <c r="U89" i="1"/>
  <c r="I48" i="1"/>
  <c r="L48" i="1"/>
  <c r="O48" i="1"/>
  <c r="P48" i="1"/>
  <c r="Q48" i="1" s="1"/>
  <c r="U48" i="1"/>
  <c r="I32" i="1"/>
  <c r="L32" i="1"/>
  <c r="O32" i="1"/>
  <c r="P32" i="1"/>
  <c r="Q32" i="1" s="1"/>
  <c r="U32" i="1"/>
  <c r="I44" i="1"/>
  <c r="L44" i="1"/>
  <c r="O44" i="1"/>
  <c r="P44" i="1"/>
  <c r="Q44" i="1" s="1"/>
  <c r="U44" i="1"/>
  <c r="I154" i="1"/>
  <c r="L154" i="1"/>
  <c r="O154" i="1"/>
  <c r="P154" i="1"/>
  <c r="Q154" i="1" s="1"/>
  <c r="U154" i="1"/>
  <c r="I19" i="1"/>
  <c r="L19" i="1"/>
  <c r="O19" i="1"/>
  <c r="P19" i="1"/>
  <c r="Q19" i="1" s="1"/>
  <c r="U19" i="1"/>
  <c r="I323" i="1"/>
  <c r="L323" i="1"/>
  <c r="O323" i="1"/>
  <c r="P323" i="1"/>
  <c r="Q323" i="1" s="1"/>
  <c r="U323" i="1"/>
  <c r="I126" i="1"/>
  <c r="L126" i="1"/>
  <c r="O126" i="1"/>
  <c r="P126" i="1"/>
  <c r="Q126" i="1" s="1"/>
  <c r="U126" i="1"/>
  <c r="I279" i="1"/>
  <c r="L279" i="1"/>
  <c r="O279" i="1"/>
  <c r="P279" i="1"/>
  <c r="Q279" i="1" s="1"/>
  <c r="U279" i="1"/>
  <c r="I152" i="1"/>
  <c r="L152" i="1"/>
  <c r="O152" i="1"/>
  <c r="P152" i="1"/>
  <c r="Q152" i="1" s="1"/>
  <c r="U152" i="1"/>
  <c r="I313" i="1"/>
  <c r="L313" i="1"/>
  <c r="O313" i="1"/>
  <c r="P313" i="1"/>
  <c r="Q313" i="1" s="1"/>
  <c r="U313" i="1"/>
  <c r="I23" i="1"/>
  <c r="L23" i="1"/>
  <c r="O23" i="1"/>
  <c r="P23" i="1"/>
  <c r="Q23" i="1" s="1"/>
  <c r="U23" i="1"/>
  <c r="I133" i="1"/>
  <c r="L133" i="1"/>
  <c r="O133" i="1"/>
  <c r="P133" i="1"/>
  <c r="Q133" i="1" s="1"/>
  <c r="U133" i="1"/>
  <c r="I249" i="1"/>
  <c r="L249" i="1"/>
  <c r="O249" i="1"/>
  <c r="P249" i="1"/>
  <c r="Q249" i="1" s="1"/>
  <c r="U249" i="1"/>
  <c r="I38" i="1"/>
  <c r="L38" i="1"/>
  <c r="O38" i="1"/>
  <c r="P38" i="1"/>
  <c r="Q38" i="1" s="1"/>
  <c r="U38" i="1"/>
  <c r="I68" i="1"/>
  <c r="L68" i="1"/>
  <c r="O68" i="1"/>
  <c r="P68" i="1"/>
  <c r="Q68" i="1" s="1"/>
  <c r="U68" i="1"/>
  <c r="I52" i="1"/>
  <c r="L52" i="1"/>
  <c r="O52" i="1"/>
  <c r="P52" i="1"/>
  <c r="Q52" i="1" s="1"/>
  <c r="U52" i="1"/>
  <c r="I160" i="1"/>
  <c r="L160" i="1"/>
  <c r="O160" i="1"/>
  <c r="P160" i="1"/>
  <c r="Q160" i="1" s="1"/>
  <c r="U160" i="1"/>
  <c r="I220" i="1"/>
  <c r="L220" i="1"/>
  <c r="O220" i="1"/>
  <c r="P220" i="1"/>
  <c r="Q220" i="1" s="1"/>
  <c r="U220" i="1"/>
  <c r="I84" i="1"/>
  <c r="L84" i="1"/>
  <c r="O84" i="1"/>
  <c r="P84" i="1"/>
  <c r="Q84" i="1" s="1"/>
  <c r="U84" i="1"/>
  <c r="I119" i="1"/>
  <c r="L119" i="1"/>
  <c r="O119" i="1"/>
  <c r="P119" i="1"/>
  <c r="Q119" i="1" s="1"/>
  <c r="U119" i="1"/>
  <c r="I221" i="1"/>
  <c r="L221" i="1"/>
  <c r="O221" i="1"/>
  <c r="P221" i="1"/>
  <c r="Q221" i="1" s="1"/>
  <c r="U221" i="1"/>
  <c r="I218" i="1"/>
  <c r="L218" i="1"/>
  <c r="O218" i="1"/>
  <c r="P218" i="1"/>
  <c r="Q218" i="1" s="1"/>
  <c r="U218" i="1"/>
  <c r="I320" i="1"/>
  <c r="L320" i="1"/>
  <c r="O320" i="1"/>
  <c r="P320" i="1"/>
  <c r="Q320" i="1" s="1"/>
  <c r="U320" i="1"/>
  <c r="I231" i="1"/>
  <c r="L231" i="1"/>
  <c r="O231" i="1"/>
  <c r="P231" i="1"/>
  <c r="Q231" i="1" s="1"/>
  <c r="U231" i="1"/>
  <c r="I183" i="1"/>
  <c r="L183" i="1"/>
  <c r="O183" i="1"/>
  <c r="P183" i="1"/>
  <c r="Q183" i="1" s="1"/>
  <c r="U183" i="1"/>
  <c r="I82" i="1"/>
  <c r="L82" i="1"/>
  <c r="O82" i="1"/>
  <c r="P82" i="1"/>
  <c r="Q82" i="1" s="1"/>
  <c r="U82" i="1"/>
  <c r="I188" i="1"/>
  <c r="L188" i="1"/>
  <c r="O188" i="1"/>
  <c r="P188" i="1"/>
  <c r="Q188" i="1" s="1"/>
  <c r="U188" i="1"/>
  <c r="I308" i="1"/>
  <c r="L308" i="1"/>
  <c r="O308" i="1"/>
  <c r="P308" i="1"/>
  <c r="Q308" i="1" s="1"/>
  <c r="U308" i="1"/>
  <c r="I321" i="1"/>
  <c r="L321" i="1"/>
  <c r="O321" i="1"/>
  <c r="P321" i="1"/>
  <c r="Q321" i="1" s="1"/>
  <c r="U321" i="1"/>
  <c r="I46" i="1"/>
  <c r="L46" i="1"/>
  <c r="O46" i="1"/>
  <c r="P46" i="1"/>
  <c r="Q46" i="1" s="1"/>
  <c r="U46" i="1"/>
  <c r="I159" i="1"/>
  <c r="L159" i="1"/>
  <c r="O159" i="1"/>
  <c r="P159" i="1"/>
  <c r="Q159" i="1" s="1"/>
  <c r="U159" i="1"/>
  <c r="I170" i="1"/>
  <c r="L170" i="1"/>
  <c r="O170" i="1"/>
  <c r="P170" i="1"/>
  <c r="Q170" i="1" s="1"/>
  <c r="U170" i="1"/>
  <c r="I72" i="1"/>
  <c r="L72" i="1"/>
  <c r="O72" i="1"/>
  <c r="P72" i="1"/>
  <c r="Q72" i="1" s="1"/>
  <c r="U72" i="1"/>
  <c r="I70" i="1"/>
  <c r="L70" i="1"/>
  <c r="O70" i="1"/>
  <c r="P70" i="1"/>
  <c r="Q70" i="1" s="1"/>
  <c r="U70" i="1"/>
  <c r="I58" i="1"/>
  <c r="L58" i="1"/>
  <c r="O58" i="1"/>
  <c r="P58" i="1"/>
  <c r="Q58" i="1" s="1"/>
  <c r="U58" i="1"/>
  <c r="I290" i="1"/>
  <c r="L290" i="1"/>
  <c r="O290" i="1"/>
  <c r="P290" i="1"/>
  <c r="Q290" i="1" s="1"/>
  <c r="U290" i="1"/>
  <c r="I240" i="1"/>
  <c r="L240" i="1"/>
  <c r="O240" i="1"/>
  <c r="P240" i="1"/>
  <c r="Q240" i="1" s="1"/>
  <c r="U240" i="1"/>
  <c r="I153" i="1"/>
  <c r="L153" i="1"/>
  <c r="O153" i="1"/>
  <c r="P153" i="1"/>
  <c r="Q153" i="1" s="1"/>
  <c r="U153" i="1"/>
  <c r="I156" i="1"/>
  <c r="L156" i="1"/>
  <c r="O156" i="1"/>
  <c r="P156" i="1"/>
  <c r="Q156" i="1" s="1"/>
  <c r="U156" i="1"/>
  <c r="I143" i="1"/>
  <c r="L143" i="1"/>
  <c r="O143" i="1"/>
  <c r="P143" i="1"/>
  <c r="Q143" i="1" s="1"/>
  <c r="U143" i="1"/>
  <c r="I280" i="1"/>
  <c r="L280" i="1"/>
  <c r="O280" i="1"/>
  <c r="P280" i="1"/>
  <c r="Q280" i="1" s="1"/>
  <c r="U280" i="1"/>
  <c r="I213" i="1"/>
  <c r="L213" i="1"/>
  <c r="O213" i="1"/>
  <c r="P213" i="1"/>
  <c r="Q213" i="1" s="1"/>
  <c r="U213" i="1"/>
  <c r="I241" i="1"/>
  <c r="L241" i="1"/>
  <c r="O241" i="1"/>
  <c r="P241" i="1"/>
  <c r="Q241" i="1" s="1"/>
  <c r="U241" i="1"/>
  <c r="I304" i="1"/>
  <c r="L304" i="1"/>
  <c r="O304" i="1"/>
  <c r="P304" i="1"/>
  <c r="Q304" i="1" s="1"/>
  <c r="U304" i="1"/>
  <c r="I26" i="1"/>
  <c r="L26" i="1"/>
  <c r="O26" i="1"/>
  <c r="P26" i="1"/>
  <c r="Q26" i="1" s="1"/>
  <c r="U26" i="1"/>
  <c r="I173" i="1"/>
  <c r="L173" i="1"/>
  <c r="O173" i="1"/>
  <c r="P173" i="1"/>
  <c r="Q173" i="1" s="1"/>
  <c r="U173" i="1"/>
  <c r="I176" i="1"/>
  <c r="L176" i="1"/>
  <c r="O176" i="1"/>
  <c r="P176" i="1"/>
  <c r="Q176" i="1" s="1"/>
  <c r="U176" i="1"/>
  <c r="I257" i="1"/>
  <c r="L257" i="1"/>
  <c r="O257" i="1"/>
  <c r="P257" i="1"/>
  <c r="Q257" i="1" s="1"/>
  <c r="U257" i="1"/>
  <c r="I98" i="1"/>
  <c r="L98" i="1"/>
  <c r="O98" i="1"/>
  <c r="P98" i="1"/>
  <c r="Q98" i="1" s="1"/>
  <c r="U98" i="1"/>
  <c r="I11" i="1"/>
  <c r="L11" i="1"/>
  <c r="O11" i="1"/>
  <c r="P11" i="1"/>
  <c r="Q11" i="1" s="1"/>
  <c r="U11" i="1"/>
  <c r="I111" i="1"/>
  <c r="L111" i="1"/>
  <c r="O111" i="1"/>
  <c r="P111" i="1"/>
  <c r="Q111" i="1" s="1"/>
  <c r="U111" i="1"/>
  <c r="I294" i="1"/>
  <c r="L294" i="1"/>
  <c r="O294" i="1"/>
  <c r="P294" i="1"/>
  <c r="Q294" i="1" s="1"/>
  <c r="U294" i="1"/>
  <c r="I205" i="1"/>
  <c r="L205" i="1"/>
  <c r="O205" i="1"/>
  <c r="P205" i="1"/>
  <c r="Q205" i="1" s="1"/>
  <c r="U205" i="1"/>
  <c r="I18" i="1"/>
  <c r="L18" i="1"/>
  <c r="O18" i="1"/>
  <c r="P18" i="1"/>
  <c r="Q18" i="1" s="1"/>
  <c r="U18" i="1"/>
  <c r="I10" i="1"/>
  <c r="L10" i="1"/>
  <c r="O10" i="1"/>
  <c r="P10" i="1"/>
  <c r="Q10" i="1" s="1"/>
  <c r="U10" i="1"/>
  <c r="I265" i="1"/>
  <c r="L265" i="1"/>
  <c r="O265" i="1"/>
  <c r="P265" i="1"/>
  <c r="Q265" i="1" s="1"/>
  <c r="U265" i="1"/>
  <c r="I227" i="1"/>
  <c r="L227" i="1"/>
  <c r="O227" i="1"/>
  <c r="P227" i="1"/>
  <c r="Q227" i="1" s="1"/>
  <c r="U227" i="1"/>
  <c r="I129" i="1"/>
  <c r="L129" i="1"/>
  <c r="O129" i="1"/>
  <c r="P129" i="1"/>
  <c r="Q129" i="1" s="1"/>
  <c r="U129" i="1"/>
  <c r="I201" i="1"/>
  <c r="L201" i="1"/>
  <c r="O201" i="1"/>
  <c r="P201" i="1"/>
  <c r="Q201" i="1" s="1"/>
  <c r="U201" i="1"/>
  <c r="I281" i="1"/>
  <c r="L281" i="1"/>
  <c r="O281" i="1"/>
  <c r="P281" i="1"/>
  <c r="Q281" i="1" s="1"/>
  <c r="U281" i="1"/>
  <c r="I28" i="1"/>
  <c r="L28" i="1"/>
  <c r="O28" i="1"/>
  <c r="P28" i="1"/>
  <c r="Q28" i="1" s="1"/>
  <c r="U28" i="1"/>
  <c r="I219" i="1"/>
  <c r="L219" i="1"/>
  <c r="O219" i="1"/>
  <c r="P219" i="1"/>
  <c r="Q219" i="1" s="1"/>
  <c r="U219" i="1"/>
  <c r="I165" i="1"/>
  <c r="L165" i="1"/>
  <c r="O165" i="1"/>
  <c r="P165" i="1"/>
  <c r="Q165" i="1" s="1"/>
  <c r="U165" i="1"/>
  <c r="I273" i="1"/>
  <c r="L273" i="1"/>
  <c r="O273" i="1"/>
  <c r="P273" i="1"/>
  <c r="Q273" i="1" s="1"/>
  <c r="U273" i="1"/>
  <c r="I56" i="1"/>
  <c r="L56" i="1"/>
  <c r="O56" i="1"/>
  <c r="P56" i="1"/>
  <c r="Q56" i="1" s="1"/>
  <c r="U56" i="1"/>
  <c r="I20" i="1"/>
  <c r="L20" i="1"/>
  <c r="O20" i="1"/>
  <c r="P20" i="1"/>
  <c r="Q20" i="1" s="1"/>
  <c r="U20" i="1"/>
  <c r="I267" i="1"/>
  <c r="L267" i="1"/>
  <c r="O267" i="1"/>
  <c r="P267" i="1"/>
  <c r="Q267" i="1" s="1"/>
  <c r="U267" i="1"/>
  <c r="I9" i="1"/>
  <c r="L9" i="1"/>
  <c r="O9" i="1"/>
  <c r="P9" i="1"/>
  <c r="Q9" i="1" s="1"/>
  <c r="U9" i="1"/>
  <c r="I167" i="1"/>
  <c r="L167" i="1"/>
  <c r="O167" i="1"/>
  <c r="P167" i="1"/>
  <c r="Q167" i="1" s="1"/>
  <c r="U167" i="1"/>
  <c r="I100" i="1"/>
  <c r="L100" i="1"/>
  <c r="O100" i="1"/>
  <c r="P100" i="1"/>
  <c r="Q100" i="1" s="1"/>
  <c r="U100" i="1"/>
  <c r="I93" i="1"/>
  <c r="L93" i="1"/>
  <c r="O93" i="1"/>
  <c r="P93" i="1"/>
  <c r="Q93" i="1" s="1"/>
  <c r="U93" i="1"/>
  <c r="I251" i="1"/>
  <c r="L251" i="1"/>
  <c r="O251" i="1"/>
  <c r="P251" i="1"/>
  <c r="Q251" i="1" s="1"/>
  <c r="U251" i="1"/>
  <c r="I62" i="1"/>
  <c r="L62" i="1"/>
  <c r="O62" i="1"/>
  <c r="P62" i="1"/>
  <c r="Q62" i="1" s="1"/>
  <c r="U62" i="1"/>
  <c r="I76" i="1"/>
  <c r="L76" i="1"/>
  <c r="O76" i="1"/>
  <c r="P76" i="1"/>
  <c r="Q76" i="1" s="1"/>
  <c r="U76" i="1"/>
  <c r="I272" i="1"/>
  <c r="L272" i="1"/>
  <c r="O272" i="1"/>
  <c r="P272" i="1"/>
  <c r="Q272" i="1" s="1"/>
  <c r="U272" i="1"/>
  <c r="I298" i="1"/>
  <c r="L298" i="1"/>
  <c r="O298" i="1"/>
  <c r="P298" i="1"/>
  <c r="Q298" i="1" s="1"/>
  <c r="U298" i="1"/>
  <c r="I164" i="1"/>
  <c r="L164" i="1"/>
  <c r="O164" i="1"/>
  <c r="P164" i="1"/>
  <c r="Q164" i="1" s="1"/>
  <c r="U164" i="1"/>
  <c r="I193" i="1"/>
  <c r="L193" i="1"/>
  <c r="O193" i="1"/>
  <c r="P193" i="1"/>
  <c r="Q193" i="1" s="1"/>
  <c r="U193" i="1"/>
  <c r="I181" i="1"/>
  <c r="L181" i="1"/>
  <c r="O181" i="1"/>
  <c r="P181" i="1"/>
  <c r="Q181" i="1" s="1"/>
  <c r="U181" i="1"/>
  <c r="I256" i="1"/>
  <c r="L256" i="1"/>
  <c r="O256" i="1"/>
  <c r="P256" i="1"/>
  <c r="Q256" i="1" s="1"/>
  <c r="U256" i="1"/>
  <c r="I69" i="1"/>
  <c r="L69" i="1"/>
  <c r="O69" i="1"/>
  <c r="P69" i="1"/>
  <c r="Q69" i="1" s="1"/>
  <c r="U69" i="1"/>
  <c r="I292" i="1"/>
  <c r="L292" i="1"/>
  <c r="O292" i="1"/>
  <c r="P292" i="1"/>
  <c r="Q292" i="1" s="1"/>
  <c r="U292" i="1"/>
  <c r="I288" i="1"/>
  <c r="L288" i="1"/>
  <c r="O288" i="1"/>
  <c r="P288" i="1"/>
  <c r="Q288" i="1" s="1"/>
  <c r="U288" i="1"/>
  <c r="I184" i="1"/>
  <c r="L184" i="1"/>
  <c r="O184" i="1"/>
  <c r="P184" i="1"/>
  <c r="Q184" i="1" s="1"/>
  <c r="U184" i="1"/>
  <c r="I147" i="1"/>
  <c r="L147" i="1"/>
  <c r="O147" i="1"/>
  <c r="P147" i="1"/>
  <c r="Q147" i="1" s="1"/>
  <c r="U147" i="1"/>
  <c r="I158" i="1"/>
  <c r="L158" i="1"/>
  <c r="O158" i="1"/>
  <c r="P158" i="1"/>
  <c r="Q158" i="1" s="1"/>
  <c r="U158" i="1"/>
  <c r="I276" i="1"/>
  <c r="L276" i="1"/>
  <c r="O276" i="1"/>
  <c r="P276" i="1"/>
  <c r="Q276" i="1" s="1"/>
  <c r="U276" i="1"/>
  <c r="I318" i="1"/>
  <c r="L318" i="1"/>
  <c r="O318" i="1"/>
  <c r="P318" i="1"/>
  <c r="Q318" i="1" s="1"/>
  <c r="U318" i="1"/>
  <c r="I57" i="1"/>
  <c r="L57" i="1"/>
  <c r="O57" i="1"/>
  <c r="P57" i="1"/>
  <c r="Q57" i="1" s="1"/>
  <c r="U57" i="1"/>
  <c r="I53" i="1"/>
  <c r="L53" i="1"/>
  <c r="O53" i="1"/>
  <c r="P53" i="1"/>
  <c r="Q53" i="1" s="1"/>
  <c r="U53" i="1"/>
  <c r="I121" i="1"/>
  <c r="L121" i="1"/>
  <c r="O121" i="1"/>
  <c r="P121" i="1"/>
  <c r="Q121" i="1" s="1"/>
  <c r="U121" i="1"/>
  <c r="I88" i="1"/>
  <c r="L88" i="1"/>
  <c r="O88" i="1"/>
  <c r="P88" i="1"/>
  <c r="Q88" i="1" s="1"/>
  <c r="U88" i="1"/>
  <c r="I202" i="1"/>
  <c r="L202" i="1"/>
  <c r="O202" i="1"/>
  <c r="P202" i="1"/>
  <c r="Q202" i="1" s="1"/>
  <c r="U202" i="1"/>
  <c r="I174" i="1"/>
  <c r="L174" i="1"/>
  <c r="O174" i="1"/>
  <c r="P174" i="1"/>
  <c r="Q174" i="1" s="1"/>
  <c r="U174" i="1"/>
  <c r="I198" i="1"/>
  <c r="L198" i="1"/>
  <c r="O198" i="1"/>
  <c r="P198" i="1"/>
  <c r="Q198" i="1" s="1"/>
  <c r="U198" i="1"/>
  <c r="I296" i="1"/>
  <c r="L296" i="1"/>
  <c r="O296" i="1"/>
  <c r="P296" i="1"/>
  <c r="Q296" i="1" s="1"/>
  <c r="U296" i="1"/>
  <c r="I243" i="1"/>
  <c r="L243" i="1"/>
  <c r="O243" i="1"/>
  <c r="P243" i="1"/>
  <c r="Q243" i="1" s="1"/>
  <c r="U243" i="1"/>
  <c r="I297" i="1"/>
  <c r="L297" i="1"/>
  <c r="O297" i="1"/>
  <c r="P297" i="1"/>
  <c r="Q297" i="1" s="1"/>
  <c r="U297" i="1"/>
  <c r="I51" i="1"/>
  <c r="L51" i="1"/>
  <c r="O51" i="1"/>
  <c r="P51" i="1"/>
  <c r="Q51" i="1" s="1"/>
  <c r="U51" i="1"/>
  <c r="I204" i="1"/>
  <c r="L204" i="1"/>
  <c r="O204" i="1"/>
  <c r="P204" i="1"/>
  <c r="Q204" i="1" s="1"/>
  <c r="U204" i="1"/>
  <c r="I63" i="1"/>
  <c r="L63" i="1"/>
  <c r="O63" i="1"/>
  <c r="P63" i="1"/>
  <c r="Q63" i="1" s="1"/>
  <c r="U63" i="1"/>
  <c r="I81" i="1"/>
  <c r="L81" i="1"/>
  <c r="O81" i="1"/>
  <c r="P81" i="1"/>
  <c r="Q81" i="1" s="1"/>
  <c r="U81" i="1"/>
  <c r="I234" i="1"/>
  <c r="L234" i="1"/>
  <c r="O234" i="1"/>
  <c r="P234" i="1"/>
  <c r="Q234" i="1" s="1"/>
  <c r="U234" i="1"/>
  <c r="I87" i="1"/>
  <c r="L87" i="1"/>
  <c r="O87" i="1"/>
  <c r="P87" i="1"/>
  <c r="Q87" i="1" s="1"/>
  <c r="U87" i="1"/>
  <c r="I316" i="1"/>
  <c r="L316" i="1"/>
  <c r="O316" i="1"/>
  <c r="P316" i="1"/>
  <c r="Q316" i="1" s="1"/>
  <c r="U316" i="1"/>
  <c r="I319" i="1"/>
  <c r="L319" i="1"/>
  <c r="O319" i="1"/>
  <c r="P319" i="1"/>
  <c r="Q319" i="1" s="1"/>
  <c r="U319" i="1"/>
  <c r="I132" i="1"/>
  <c r="L132" i="1"/>
  <c r="O132" i="1"/>
  <c r="P132" i="1"/>
  <c r="Q132" i="1" s="1"/>
  <c r="U132" i="1"/>
  <c r="I274" i="1"/>
  <c r="L274" i="1"/>
  <c r="O274" i="1"/>
  <c r="P274" i="1"/>
  <c r="Q274" i="1" s="1"/>
  <c r="U274" i="1"/>
  <c r="I151" i="1"/>
  <c r="L151" i="1"/>
  <c r="O151" i="1"/>
  <c r="P151" i="1"/>
  <c r="Q151" i="1" s="1"/>
  <c r="U151" i="1"/>
  <c r="I278" i="1"/>
  <c r="L278" i="1"/>
  <c r="O278" i="1"/>
  <c r="P278" i="1"/>
  <c r="Q278" i="1" s="1"/>
  <c r="U278" i="1"/>
  <c r="I41" i="1"/>
  <c r="L41" i="1"/>
  <c r="O41" i="1"/>
  <c r="P41" i="1"/>
  <c r="Q41" i="1" s="1"/>
  <c r="U41" i="1"/>
  <c r="I217" i="1"/>
  <c r="L217" i="1"/>
  <c r="O217" i="1"/>
  <c r="P217" i="1"/>
  <c r="Q217" i="1" s="1"/>
  <c r="U217" i="1"/>
  <c r="I250" i="1"/>
  <c r="L250" i="1"/>
  <c r="O250" i="1"/>
  <c r="P250" i="1"/>
  <c r="Q250" i="1" s="1"/>
  <c r="U250" i="1"/>
  <c r="I110" i="1"/>
  <c r="L110" i="1"/>
  <c r="O110" i="1"/>
  <c r="P110" i="1"/>
  <c r="Q110" i="1" s="1"/>
  <c r="U110" i="1"/>
  <c r="I22" i="1"/>
  <c r="L22" i="1"/>
  <c r="O22" i="1"/>
  <c r="P22" i="1"/>
  <c r="Q22" i="1" s="1"/>
  <c r="U22" i="1"/>
  <c r="I95" i="1"/>
  <c r="L95" i="1"/>
  <c r="O95" i="1"/>
  <c r="P95" i="1"/>
  <c r="Q95" i="1" s="1"/>
  <c r="U95" i="1"/>
  <c r="I140" i="1"/>
  <c r="L140" i="1"/>
  <c r="O140" i="1"/>
  <c r="P140" i="1"/>
  <c r="Q140" i="1" s="1"/>
  <c r="U140" i="1"/>
  <c r="I254" i="1"/>
  <c r="L254" i="1"/>
  <c r="O254" i="1"/>
  <c r="P254" i="1"/>
  <c r="Q254" i="1" s="1"/>
  <c r="U254" i="1"/>
  <c r="I131" i="1"/>
  <c r="L131" i="1"/>
  <c r="O131" i="1"/>
  <c r="P131" i="1"/>
  <c r="Q131" i="1" s="1"/>
  <c r="U131" i="1"/>
  <c r="I102" i="1"/>
  <c r="L102" i="1"/>
  <c r="O102" i="1"/>
  <c r="P102" i="1"/>
  <c r="Q102" i="1" s="1"/>
  <c r="U102" i="1"/>
  <c r="I118" i="1"/>
  <c r="L118" i="1"/>
  <c r="O118" i="1"/>
  <c r="P118" i="1"/>
  <c r="Q118" i="1" s="1"/>
  <c r="U118" i="1"/>
  <c r="I124" i="1"/>
  <c r="L124" i="1"/>
  <c r="O124" i="1"/>
  <c r="P124" i="1"/>
  <c r="Q124" i="1" s="1"/>
  <c r="U124" i="1"/>
  <c r="I196" i="1"/>
  <c r="L196" i="1"/>
  <c r="O196" i="1"/>
  <c r="P196" i="1"/>
  <c r="Q196" i="1" s="1"/>
  <c r="U196" i="1"/>
  <c r="I27" i="1"/>
  <c r="L27" i="1"/>
  <c r="O27" i="1"/>
  <c r="P27" i="1"/>
  <c r="Q27" i="1" s="1"/>
  <c r="U27" i="1"/>
  <c r="I310" i="1"/>
  <c r="L310" i="1"/>
  <c r="O310" i="1"/>
  <c r="P310" i="1"/>
  <c r="Q310" i="1" s="1"/>
  <c r="U310" i="1"/>
  <c r="I116" i="1"/>
  <c r="L116" i="1"/>
  <c r="O116" i="1"/>
  <c r="P116" i="1"/>
  <c r="Q116" i="1" s="1"/>
  <c r="U116" i="1"/>
  <c r="I263" i="1"/>
  <c r="L263" i="1"/>
  <c r="O263" i="1"/>
  <c r="P263" i="1"/>
  <c r="Q263" i="1" s="1"/>
  <c r="U263" i="1"/>
  <c r="I109" i="1"/>
  <c r="L109" i="1"/>
  <c r="O109" i="1"/>
  <c r="P109" i="1"/>
  <c r="Q109" i="1" s="1"/>
  <c r="U109" i="1"/>
  <c r="I155" i="1"/>
  <c r="L155" i="1"/>
  <c r="O155" i="1"/>
  <c r="P155" i="1"/>
  <c r="Q155" i="1" s="1"/>
  <c r="U155" i="1"/>
  <c r="I283" i="1"/>
  <c r="L283" i="1"/>
  <c r="O283" i="1"/>
  <c r="P283" i="1"/>
  <c r="Q283" i="1" s="1"/>
  <c r="U283" i="1"/>
  <c r="I210" i="1"/>
  <c r="L210" i="1"/>
  <c r="O210" i="1"/>
  <c r="P210" i="1"/>
  <c r="Q210" i="1" s="1"/>
  <c r="U210" i="1"/>
  <c r="I71" i="1"/>
  <c r="L71" i="1"/>
  <c r="O71" i="1"/>
  <c r="P71" i="1"/>
  <c r="Q71" i="1" s="1"/>
  <c r="U71" i="1"/>
  <c r="I108" i="1"/>
  <c r="L108" i="1"/>
  <c r="O108" i="1"/>
  <c r="P108" i="1"/>
  <c r="Q108" i="1" s="1"/>
  <c r="U108" i="1"/>
  <c r="I192" i="1"/>
  <c r="L192" i="1"/>
  <c r="O192" i="1"/>
  <c r="P192" i="1"/>
  <c r="Q192" i="1" s="1"/>
  <c r="U192" i="1"/>
  <c r="I194" i="1"/>
  <c r="L194" i="1"/>
  <c r="O194" i="1"/>
  <c r="P194" i="1"/>
  <c r="Q194" i="1" s="1"/>
  <c r="U194" i="1"/>
  <c r="I86" i="1"/>
  <c r="L86" i="1"/>
  <c r="O86" i="1"/>
  <c r="P86" i="1"/>
  <c r="Q86" i="1" s="1"/>
  <c r="U86" i="1"/>
  <c r="I203" i="1"/>
  <c r="L203" i="1"/>
  <c r="O203" i="1"/>
  <c r="P203" i="1"/>
  <c r="Q203" i="1" s="1"/>
  <c r="U203" i="1"/>
  <c r="I31" i="1"/>
  <c r="L31" i="1"/>
  <c r="O31" i="1"/>
  <c r="P31" i="1"/>
  <c r="Q31" i="1" s="1"/>
  <c r="U31" i="1"/>
  <c r="I244" i="1"/>
  <c r="L244" i="1"/>
  <c r="O244" i="1"/>
  <c r="P244" i="1"/>
  <c r="Q244" i="1" s="1"/>
  <c r="U244" i="1"/>
  <c r="I287" i="1"/>
  <c r="L287" i="1"/>
  <c r="O287" i="1"/>
  <c r="P287" i="1"/>
  <c r="Q287" i="1" s="1"/>
  <c r="U287" i="1"/>
  <c r="I191" i="1"/>
  <c r="L191" i="1"/>
  <c r="O191" i="1"/>
  <c r="P191" i="1"/>
  <c r="Q191" i="1" s="1"/>
  <c r="U191" i="1"/>
  <c r="I180" i="1"/>
  <c r="L180" i="1"/>
  <c r="O180" i="1"/>
  <c r="P180" i="1"/>
  <c r="Q180" i="1" s="1"/>
  <c r="U180" i="1"/>
  <c r="I262" i="1"/>
  <c r="L262" i="1"/>
  <c r="O262" i="1"/>
  <c r="P262" i="1"/>
  <c r="Q262" i="1" s="1"/>
  <c r="U262" i="1"/>
  <c r="I258" i="1"/>
  <c r="L258" i="1"/>
  <c r="O258" i="1"/>
  <c r="P258" i="1"/>
  <c r="Q258" i="1" s="1"/>
  <c r="U258" i="1"/>
  <c r="I107" i="1"/>
  <c r="L107" i="1"/>
  <c r="O107" i="1"/>
  <c r="P107" i="1"/>
  <c r="Q107" i="1" s="1"/>
  <c r="U107" i="1"/>
  <c r="I301" i="1"/>
  <c r="L301" i="1"/>
  <c r="O301" i="1"/>
  <c r="P301" i="1"/>
  <c r="Q301" i="1" s="1"/>
  <c r="U301" i="1"/>
  <c r="I236" i="1"/>
  <c r="L236" i="1"/>
  <c r="O236" i="1"/>
  <c r="P236" i="1"/>
  <c r="Q236" i="1" s="1"/>
  <c r="U236" i="1"/>
  <c r="I228" i="1"/>
  <c r="L228" i="1"/>
  <c r="O228" i="1"/>
  <c r="P228" i="1"/>
  <c r="Q228" i="1" s="1"/>
  <c r="U228" i="1"/>
  <c r="I104" i="1"/>
  <c r="L104" i="1"/>
  <c r="O104" i="1"/>
  <c r="P104" i="1"/>
  <c r="Q104" i="1" s="1"/>
  <c r="U104" i="1"/>
  <c r="I253" i="1"/>
  <c r="L253" i="1"/>
  <c r="O253" i="1"/>
  <c r="P253" i="1"/>
  <c r="Q253" i="1" s="1"/>
  <c r="U253" i="1"/>
  <c r="I166" i="1"/>
  <c r="L166" i="1"/>
  <c r="O166" i="1"/>
  <c r="P166" i="1"/>
  <c r="Q166" i="1" s="1"/>
  <c r="U166" i="1"/>
  <c r="I317" i="1"/>
  <c r="L317" i="1"/>
  <c r="O317" i="1"/>
  <c r="P317" i="1"/>
  <c r="Q317" i="1" s="1"/>
  <c r="U317" i="1"/>
  <c r="I105" i="1"/>
  <c r="L105" i="1"/>
  <c r="O105" i="1"/>
  <c r="P105" i="1"/>
  <c r="Q105" i="1" s="1"/>
  <c r="U105" i="1"/>
  <c r="I286" i="1"/>
  <c r="L286" i="1"/>
  <c r="O286" i="1"/>
  <c r="P286" i="1"/>
  <c r="Q286" i="1" s="1"/>
  <c r="U286" i="1"/>
  <c r="I326" i="1"/>
  <c r="L326" i="1"/>
  <c r="O326" i="1"/>
  <c r="P326" i="1"/>
  <c r="Q326" i="1" s="1"/>
  <c r="U326" i="1"/>
  <c r="I246" i="1"/>
  <c r="L246" i="1"/>
  <c r="O246" i="1"/>
  <c r="P246" i="1"/>
  <c r="Q246" i="1" s="1"/>
  <c r="U246" i="1"/>
  <c r="I138" i="1"/>
  <c r="L138" i="1"/>
  <c r="O138" i="1"/>
  <c r="P138" i="1"/>
  <c r="Q138" i="1" s="1"/>
  <c r="U138" i="1"/>
  <c r="I50" i="1"/>
  <c r="L50" i="1"/>
  <c r="O50" i="1"/>
  <c r="P50" i="1"/>
  <c r="Q50" i="1" s="1"/>
  <c r="U50" i="1"/>
  <c r="I161" i="1"/>
  <c r="L161" i="1"/>
  <c r="O161" i="1"/>
  <c r="P161" i="1"/>
  <c r="Q161" i="1" s="1"/>
  <c r="U161" i="1"/>
  <c r="I96" i="1"/>
  <c r="L96" i="1"/>
  <c r="O96" i="1"/>
  <c r="P96" i="1"/>
  <c r="Q96" i="1" s="1"/>
  <c r="U96" i="1"/>
  <c r="I128" i="1"/>
  <c r="L128" i="1"/>
  <c r="O128" i="1"/>
  <c r="P128" i="1"/>
  <c r="Q128" i="1" s="1"/>
  <c r="U128" i="1"/>
  <c r="I171" i="1"/>
  <c r="L171" i="1"/>
  <c r="O171" i="1"/>
  <c r="P171" i="1"/>
  <c r="Q171" i="1" s="1"/>
  <c r="U171" i="1"/>
  <c r="I39" i="1"/>
  <c r="L39" i="1"/>
  <c r="O39" i="1"/>
  <c r="P39" i="1"/>
  <c r="Q39" i="1" s="1"/>
  <c r="U39" i="1"/>
  <c r="I299" i="1"/>
  <c r="L299" i="1"/>
  <c r="O299" i="1"/>
  <c r="P299" i="1"/>
  <c r="Q299" i="1" s="1"/>
  <c r="U299" i="1"/>
  <c r="I224" i="1"/>
  <c r="L224" i="1"/>
  <c r="O224" i="1"/>
  <c r="P224" i="1"/>
  <c r="Q224" i="1" s="1"/>
  <c r="U224" i="1"/>
  <c r="I291" i="1"/>
  <c r="L291" i="1"/>
  <c r="O291" i="1"/>
  <c r="P291" i="1"/>
  <c r="Q291" i="1" s="1"/>
  <c r="U291" i="1"/>
  <c r="I325" i="1"/>
  <c r="L325" i="1"/>
  <c r="O325" i="1"/>
  <c r="P325" i="1"/>
  <c r="Q325" i="1" s="1"/>
  <c r="U325" i="1"/>
  <c r="I186" i="1"/>
  <c r="L186" i="1"/>
  <c r="O186" i="1"/>
  <c r="P186" i="1"/>
  <c r="Q186" i="1" s="1"/>
  <c r="U186" i="1"/>
  <c r="I245" i="1"/>
  <c r="L245" i="1"/>
  <c r="O245" i="1"/>
  <c r="P245" i="1"/>
  <c r="Q245" i="1" s="1"/>
  <c r="U245" i="1"/>
  <c r="I312" i="1"/>
  <c r="L312" i="1"/>
  <c r="O312" i="1"/>
  <c r="P312" i="1"/>
  <c r="Q312" i="1" s="1"/>
  <c r="U312" i="1"/>
  <c r="I54" i="1"/>
  <c r="L54" i="1"/>
  <c r="O54" i="1"/>
  <c r="P54" i="1"/>
  <c r="Q54" i="1" s="1"/>
  <c r="U54" i="1"/>
  <c r="I78" i="1"/>
  <c r="L78" i="1"/>
  <c r="O78" i="1"/>
  <c r="P78" i="1"/>
  <c r="Q78" i="1" s="1"/>
  <c r="U78" i="1"/>
  <c r="I16" i="1"/>
  <c r="L16" i="1"/>
  <c r="O16" i="1"/>
  <c r="P16" i="1"/>
  <c r="Q16" i="1" s="1"/>
  <c r="U16" i="1"/>
  <c r="I225" i="1"/>
  <c r="L225" i="1"/>
  <c r="O225" i="1"/>
  <c r="P225" i="1"/>
  <c r="Q225" i="1" s="1"/>
  <c r="U225" i="1"/>
  <c r="I127" i="1"/>
  <c r="L127" i="1"/>
  <c r="O127" i="1"/>
  <c r="P127" i="1"/>
  <c r="Q127" i="1" s="1"/>
  <c r="U127" i="1"/>
  <c r="I222" i="1"/>
  <c r="L222" i="1"/>
  <c r="O222" i="1"/>
  <c r="P222" i="1"/>
  <c r="Q222" i="1" s="1"/>
  <c r="U222" i="1"/>
  <c r="I168" i="1"/>
  <c r="L168" i="1"/>
  <c r="O168" i="1"/>
  <c r="P168" i="1"/>
  <c r="Q168" i="1" s="1"/>
  <c r="U168" i="1"/>
  <c r="I178" i="1"/>
  <c r="L178" i="1"/>
  <c r="O178" i="1"/>
  <c r="P178" i="1"/>
  <c r="Q178" i="1" s="1"/>
  <c r="U178" i="1"/>
  <c r="I106" i="1"/>
  <c r="L106" i="1"/>
  <c r="O106" i="1"/>
  <c r="P106" i="1"/>
  <c r="Q106" i="1" s="1"/>
  <c r="U106" i="1"/>
  <c r="I232" i="1"/>
  <c r="L232" i="1"/>
  <c r="O232" i="1"/>
  <c r="P232" i="1"/>
  <c r="Q232" i="1" s="1"/>
  <c r="U232" i="1"/>
  <c r="I226" i="1"/>
  <c r="L226" i="1"/>
  <c r="O226" i="1"/>
  <c r="P226" i="1"/>
  <c r="Q226" i="1" s="1"/>
  <c r="U226" i="1"/>
  <c r="I42" i="1"/>
  <c r="L42" i="1"/>
  <c r="O42" i="1"/>
  <c r="P42" i="1"/>
  <c r="Q42" i="1" s="1"/>
  <c r="U42" i="1"/>
  <c r="I206" i="1"/>
  <c r="L206" i="1"/>
  <c r="O206" i="1"/>
  <c r="P206" i="1"/>
  <c r="Q206" i="1" s="1"/>
  <c r="U206" i="1"/>
  <c r="I24" i="1"/>
  <c r="L24" i="1"/>
  <c r="O24" i="1"/>
  <c r="P24" i="1"/>
  <c r="Q24" i="1" s="1"/>
  <c r="U24" i="1"/>
  <c r="I45" i="1"/>
  <c r="L45" i="1"/>
  <c r="O45" i="1"/>
  <c r="P45" i="1"/>
  <c r="Q45" i="1" s="1"/>
  <c r="U45" i="1"/>
  <c r="I300" i="1"/>
  <c r="L300" i="1"/>
  <c r="O300" i="1"/>
  <c r="P300" i="1"/>
  <c r="Q300" i="1" s="1"/>
  <c r="U300" i="1"/>
  <c r="I177" i="1"/>
  <c r="L177" i="1"/>
  <c r="O177" i="1"/>
  <c r="P177" i="1"/>
  <c r="Q177" i="1" s="1"/>
  <c r="U177" i="1"/>
  <c r="I185" i="1"/>
  <c r="L185" i="1"/>
  <c r="O185" i="1"/>
  <c r="P185" i="1"/>
  <c r="Q185" i="1" s="1"/>
  <c r="U185" i="1"/>
  <c r="I80" i="1"/>
  <c r="L80" i="1"/>
  <c r="O80" i="1"/>
  <c r="P80" i="1"/>
  <c r="Q80" i="1" s="1"/>
  <c r="U80" i="1"/>
  <c r="I268" i="1"/>
  <c r="L268" i="1"/>
  <c r="O268" i="1"/>
  <c r="P268" i="1"/>
  <c r="Q268" i="1" s="1"/>
  <c r="U268" i="1"/>
  <c r="I37" i="1"/>
  <c r="L37" i="1"/>
  <c r="O37" i="1"/>
  <c r="P37" i="1"/>
  <c r="Q37" i="1" s="1"/>
  <c r="U37" i="1"/>
  <c r="I189" i="1"/>
  <c r="L189" i="1"/>
  <c r="O189" i="1"/>
  <c r="P189" i="1"/>
  <c r="Q189" i="1" s="1"/>
  <c r="U189" i="1"/>
  <c r="I209" i="1"/>
  <c r="L209" i="1"/>
  <c r="O209" i="1"/>
  <c r="P209" i="1"/>
  <c r="Q209" i="1" s="1"/>
  <c r="U209" i="1"/>
  <c r="I311" i="1"/>
  <c r="L311" i="1"/>
  <c r="O311" i="1"/>
  <c r="P311" i="1"/>
  <c r="Q311" i="1" s="1"/>
  <c r="U311" i="1"/>
  <c r="I43" i="1"/>
  <c r="L43" i="1"/>
  <c r="O43" i="1"/>
  <c r="P43" i="1"/>
  <c r="Q43" i="1" s="1"/>
  <c r="U43" i="1"/>
  <c r="I238" i="1"/>
  <c r="L238" i="1"/>
  <c r="O238" i="1"/>
  <c r="P238" i="1"/>
  <c r="Q238" i="1" s="1"/>
  <c r="U238" i="1"/>
  <c r="I162" i="1"/>
  <c r="L162" i="1"/>
  <c r="O162" i="1"/>
  <c r="P162" i="1"/>
  <c r="Q162" i="1" s="1"/>
  <c r="U162" i="1"/>
  <c r="I197" i="1"/>
  <c r="L197" i="1"/>
  <c r="O197" i="1"/>
  <c r="P197" i="1"/>
  <c r="Q197" i="1" s="1"/>
  <c r="U197" i="1"/>
  <c r="I85" i="1"/>
  <c r="L85" i="1"/>
  <c r="O85" i="1"/>
  <c r="P85" i="1"/>
  <c r="Q85" i="1" s="1"/>
  <c r="U85" i="1"/>
  <c r="I49" i="1"/>
  <c r="L49" i="1"/>
  <c r="O49" i="1"/>
  <c r="P49" i="1"/>
  <c r="Q49" i="1" s="1"/>
  <c r="U49" i="1"/>
  <c r="I92" i="1"/>
  <c r="L92" i="1"/>
  <c r="O92" i="1"/>
  <c r="P92" i="1"/>
  <c r="Q92" i="1" s="1"/>
  <c r="U92" i="1"/>
  <c r="I266" i="1"/>
  <c r="L266" i="1"/>
  <c r="O266" i="1"/>
  <c r="P266" i="1"/>
  <c r="Q266" i="1" s="1"/>
  <c r="U266" i="1"/>
  <c r="I112" i="1"/>
  <c r="L112" i="1"/>
  <c r="O112" i="1"/>
  <c r="P112" i="1"/>
  <c r="Q112" i="1" s="1"/>
  <c r="U112" i="1"/>
  <c r="I314" i="1"/>
  <c r="L314" i="1"/>
  <c r="O314" i="1"/>
  <c r="P314" i="1"/>
  <c r="Q314" i="1" s="1"/>
  <c r="U314" i="1"/>
  <c r="I97" i="1"/>
  <c r="L97" i="1"/>
  <c r="O97" i="1"/>
  <c r="P97" i="1"/>
  <c r="Q97" i="1" s="1"/>
  <c r="U97" i="1"/>
  <c r="I195" i="1"/>
  <c r="L195" i="1"/>
  <c r="O195" i="1"/>
  <c r="P195" i="1"/>
  <c r="Q195" i="1" s="1"/>
  <c r="U195" i="1"/>
  <c r="I115" i="1"/>
  <c r="L115" i="1"/>
  <c r="O115" i="1"/>
  <c r="P115" i="1"/>
  <c r="Q115" i="1" s="1"/>
  <c r="U115" i="1"/>
  <c r="I255" i="1"/>
  <c r="L255" i="1"/>
  <c r="O255" i="1"/>
  <c r="P255" i="1"/>
  <c r="Q255" i="1" s="1"/>
  <c r="U255" i="1"/>
  <c r="I163" i="1"/>
  <c r="L163" i="1"/>
  <c r="O163" i="1"/>
  <c r="P163" i="1"/>
  <c r="Q163" i="1" s="1"/>
  <c r="U163" i="1"/>
  <c r="I17" i="1"/>
  <c r="L17" i="1"/>
  <c r="O17" i="1"/>
  <c r="P17" i="1"/>
  <c r="Q17" i="1" s="1"/>
  <c r="U17" i="1"/>
  <c r="I59" i="1"/>
  <c r="L59" i="1"/>
  <c r="O59" i="1"/>
  <c r="P59" i="1"/>
  <c r="Q59" i="1" s="1"/>
  <c r="U59" i="1"/>
  <c r="I182" i="1"/>
  <c r="L182" i="1"/>
  <c r="O182" i="1"/>
  <c r="P182" i="1"/>
  <c r="Q182" i="1" s="1"/>
  <c r="U182" i="1"/>
  <c r="I30" i="1"/>
  <c r="L30" i="1"/>
  <c r="O30" i="1"/>
  <c r="P30" i="1"/>
  <c r="Q30" i="1" s="1"/>
  <c r="U30" i="1"/>
  <c r="I211" i="1"/>
  <c r="L211" i="1"/>
  <c r="O211" i="1"/>
  <c r="P211" i="1"/>
  <c r="Q211" i="1" s="1"/>
  <c r="U211" i="1"/>
  <c r="I141" i="1"/>
  <c r="L141" i="1"/>
  <c r="O141" i="1"/>
  <c r="P141" i="1"/>
  <c r="Q141" i="1" s="1"/>
  <c r="U141" i="1"/>
  <c r="I282" i="1"/>
  <c r="L282" i="1"/>
  <c r="O282" i="1"/>
  <c r="P282" i="1"/>
  <c r="Q282" i="1" s="1"/>
  <c r="U282" i="1"/>
  <c r="I29" i="1"/>
  <c r="L29" i="1"/>
  <c r="O29" i="1"/>
  <c r="P29" i="1"/>
  <c r="Q29" i="1" s="1"/>
  <c r="U29" i="1"/>
  <c r="I302" i="1"/>
  <c r="L302" i="1"/>
  <c r="O302" i="1"/>
  <c r="P302" i="1"/>
  <c r="Q302" i="1" s="1"/>
  <c r="U302" i="1"/>
  <c r="I83" i="1"/>
  <c r="L83" i="1"/>
  <c r="O83" i="1"/>
  <c r="P83" i="1"/>
  <c r="Q83" i="1" s="1"/>
  <c r="U83" i="1"/>
  <c r="I142" i="1"/>
  <c r="L142" i="1"/>
  <c r="O142" i="1"/>
  <c r="P142" i="1"/>
  <c r="Q142" i="1" s="1"/>
  <c r="U142" i="1"/>
  <c r="I14" i="1"/>
  <c r="L14" i="1"/>
  <c r="O14" i="1"/>
  <c r="P14" i="1"/>
  <c r="Q14" i="1" s="1"/>
  <c r="U14" i="1"/>
  <c r="I149" i="1"/>
  <c r="L149" i="1"/>
  <c r="O149" i="1"/>
  <c r="P149" i="1"/>
  <c r="Q149" i="1" s="1"/>
  <c r="U149" i="1"/>
  <c r="I94" i="1"/>
  <c r="L94" i="1"/>
  <c r="O94" i="1"/>
  <c r="P94" i="1"/>
  <c r="Q94" i="1" s="1"/>
  <c r="U94" i="1"/>
  <c r="I233" i="1"/>
  <c r="L233" i="1"/>
  <c r="O233" i="1"/>
  <c r="P233" i="1"/>
  <c r="Q233" i="1" s="1"/>
  <c r="U233" i="1"/>
  <c r="I324" i="1"/>
  <c r="L324" i="1"/>
  <c r="O324" i="1"/>
  <c r="P324" i="1"/>
  <c r="Q324" i="1" s="1"/>
  <c r="U324" i="1"/>
  <c r="I187" i="1"/>
  <c r="L187" i="1"/>
  <c r="O187" i="1"/>
  <c r="P187" i="1"/>
  <c r="Q187" i="1" s="1"/>
  <c r="U187" i="1"/>
  <c r="I235" i="1"/>
  <c r="L235" i="1"/>
  <c r="O235" i="1"/>
  <c r="P235" i="1"/>
  <c r="Q235" i="1" s="1"/>
  <c r="U235" i="1"/>
  <c r="I270" i="1"/>
  <c r="L270" i="1"/>
  <c r="O270" i="1"/>
  <c r="P270" i="1"/>
  <c r="Q270" i="1" s="1"/>
  <c r="U270" i="1"/>
  <c r="I200" i="1"/>
  <c r="L200" i="1"/>
  <c r="O200" i="1"/>
  <c r="P200" i="1"/>
  <c r="Q200" i="1" s="1"/>
  <c r="U200" i="1"/>
  <c r="I8" i="1"/>
  <c r="L8" i="1"/>
  <c r="O8" i="1"/>
  <c r="P8" i="1"/>
  <c r="Q8" i="1" s="1"/>
  <c r="U8" i="1"/>
  <c r="I248" i="1"/>
  <c r="L248" i="1"/>
  <c r="O248" i="1"/>
  <c r="P248" i="1"/>
  <c r="Q248" i="1" s="1"/>
  <c r="U248" i="1"/>
  <c r="I271" i="1"/>
  <c r="L271" i="1"/>
  <c r="O271" i="1"/>
  <c r="P271" i="1"/>
  <c r="Q271" i="1" s="1"/>
  <c r="U271" i="1"/>
  <c r="I12" i="1"/>
  <c r="L12" i="1"/>
  <c r="O12" i="1"/>
  <c r="P12" i="1"/>
  <c r="Q12" i="1" s="1"/>
  <c r="U12" i="1"/>
  <c r="I21" i="1"/>
  <c r="L21" i="1"/>
  <c r="O21" i="1"/>
  <c r="P21" i="1"/>
  <c r="Q21" i="1" s="1"/>
  <c r="U21" i="1"/>
  <c r="I175" i="1"/>
  <c r="L175" i="1"/>
  <c r="O175" i="1"/>
  <c r="P175" i="1"/>
  <c r="Q175" i="1" s="1"/>
  <c r="U175" i="1"/>
  <c r="I293" i="1"/>
  <c r="L293" i="1"/>
  <c r="O293" i="1"/>
  <c r="P293" i="1"/>
  <c r="Q293" i="1" s="1"/>
  <c r="U293" i="1"/>
  <c r="I101" i="1"/>
  <c r="L101" i="1"/>
  <c r="O101" i="1"/>
  <c r="P101" i="1"/>
  <c r="Q101" i="1" s="1"/>
  <c r="U101" i="1"/>
  <c r="I122" i="1"/>
  <c r="L122" i="1"/>
  <c r="O122" i="1"/>
  <c r="P122" i="1"/>
  <c r="Q122" i="1" s="1"/>
  <c r="U122" i="1"/>
  <c r="I125" i="1"/>
  <c r="L125" i="1"/>
  <c r="O125" i="1"/>
  <c r="P125" i="1"/>
  <c r="Q125" i="1" s="1"/>
  <c r="U125" i="1"/>
  <c r="I25" i="1"/>
  <c r="L25" i="1"/>
  <c r="O25" i="1"/>
  <c r="P25" i="1"/>
  <c r="Q25" i="1" s="1"/>
  <c r="U25" i="1"/>
  <c r="I15" i="1"/>
  <c r="L15" i="1"/>
  <c r="O15" i="1"/>
  <c r="P15" i="1"/>
  <c r="Q15" i="1" s="1"/>
  <c r="U15" i="1"/>
  <c r="I33" i="1"/>
  <c r="L33" i="1"/>
  <c r="O33" i="1"/>
  <c r="P33" i="1"/>
  <c r="Q33" i="1" s="1"/>
  <c r="U33" i="1"/>
  <c r="I309" i="1"/>
  <c r="L309" i="1"/>
  <c r="O309" i="1"/>
  <c r="P309" i="1"/>
  <c r="Q309" i="1" s="1"/>
  <c r="U309" i="1"/>
  <c r="I260" i="1"/>
  <c r="L260" i="1"/>
  <c r="O260" i="1"/>
  <c r="P260" i="1"/>
  <c r="Q260" i="1" s="1"/>
  <c r="U260" i="1"/>
  <c r="I289" i="1"/>
  <c r="L289" i="1"/>
  <c r="O289" i="1"/>
  <c r="P289" i="1"/>
  <c r="Q289" i="1" s="1"/>
  <c r="U289" i="1"/>
  <c r="I285" i="1"/>
  <c r="L285" i="1"/>
  <c r="O285" i="1"/>
  <c r="P285" i="1"/>
  <c r="Q285" i="1" s="1"/>
  <c r="U285" i="1"/>
  <c r="I99" i="1"/>
  <c r="L99" i="1"/>
  <c r="O99" i="1"/>
  <c r="P99" i="1"/>
  <c r="Q99" i="1" s="1"/>
  <c r="U99" i="1"/>
  <c r="I123" i="1"/>
  <c r="L123" i="1"/>
  <c r="O123" i="1"/>
  <c r="P123" i="1"/>
  <c r="Q123" i="1" s="1"/>
  <c r="U123" i="1"/>
  <c r="I261" i="1"/>
  <c r="L261" i="1"/>
  <c r="O261" i="1"/>
  <c r="P261" i="1"/>
  <c r="Q261" i="1" s="1"/>
  <c r="U261" i="1"/>
  <c r="I157" i="1"/>
  <c r="L157" i="1"/>
  <c r="O157" i="1"/>
  <c r="P157" i="1"/>
  <c r="Q157" i="1" s="1"/>
  <c r="U157" i="1"/>
  <c r="I172" i="1"/>
  <c r="L172" i="1"/>
  <c r="O172" i="1"/>
  <c r="P172" i="1"/>
  <c r="Q172" i="1" s="1"/>
  <c r="U172" i="1"/>
  <c r="I223" i="1"/>
  <c r="L223" i="1"/>
  <c r="O223" i="1"/>
  <c r="P223" i="1"/>
  <c r="Q223" i="1" s="1"/>
  <c r="U223" i="1"/>
  <c r="I295" i="1"/>
  <c r="L295" i="1"/>
  <c r="O295" i="1"/>
  <c r="P295" i="1"/>
  <c r="Q295" i="1" s="1"/>
  <c r="U295" i="1"/>
  <c r="I239" i="1"/>
  <c r="L239" i="1"/>
  <c r="O239" i="1"/>
  <c r="P239" i="1"/>
  <c r="Q239" i="1" s="1"/>
  <c r="U239" i="1"/>
  <c r="I237" i="1"/>
  <c r="L237" i="1"/>
  <c r="O237" i="1"/>
  <c r="P237" i="1"/>
  <c r="Q237" i="1" s="1"/>
  <c r="U237" i="1"/>
  <c r="I91" i="1"/>
  <c r="L91" i="1"/>
  <c r="O91" i="1"/>
  <c r="P91" i="1"/>
  <c r="Q91" i="1" s="1"/>
  <c r="U91" i="1"/>
  <c r="U307" i="1"/>
  <c r="P307" i="1"/>
  <c r="Q307" i="1" s="1"/>
  <c r="L307" i="1"/>
  <c r="O307" i="1" s="1"/>
  <c r="I307" i="1"/>
  <c r="I327" i="1" l="1"/>
  <c r="R188" i="1"/>
  <c r="S188" i="1" s="1"/>
  <c r="T188" i="1" s="1"/>
  <c r="R315" i="1"/>
  <c r="S315" i="1" s="1"/>
  <c r="T315" i="1" s="1"/>
  <c r="R93" i="1"/>
  <c r="S93" i="1" s="1"/>
  <c r="T93" i="1" s="1"/>
  <c r="R10" i="1"/>
  <c r="S10" i="1" s="1"/>
  <c r="T10" i="1" s="1"/>
  <c r="R310" i="1"/>
  <c r="S310" i="1" s="1"/>
  <c r="T310" i="1" s="1"/>
  <c r="R259" i="1"/>
  <c r="S259" i="1" s="1"/>
  <c r="T259" i="1" s="1"/>
  <c r="R194" i="1"/>
  <c r="S194" i="1" s="1"/>
  <c r="T194" i="1" s="1"/>
  <c r="R249" i="1"/>
  <c r="S249" i="1" s="1"/>
  <c r="T249" i="1" s="1"/>
  <c r="R230" i="1"/>
  <c r="S230" i="1" s="1"/>
  <c r="T230" i="1" s="1"/>
  <c r="R66" i="1"/>
  <c r="S66" i="1" s="1"/>
  <c r="T66" i="1" s="1"/>
  <c r="R261" i="1"/>
  <c r="S261" i="1" s="1"/>
  <c r="T261" i="1" s="1"/>
  <c r="R284" i="1"/>
  <c r="S284" i="1" s="1"/>
  <c r="T284" i="1" s="1"/>
  <c r="R85" i="1"/>
  <c r="S85" i="1" s="1"/>
  <c r="T85" i="1" s="1"/>
  <c r="R326" i="1"/>
  <c r="S326" i="1" s="1"/>
  <c r="T326" i="1" s="1"/>
  <c r="R317" i="1"/>
  <c r="S317" i="1" s="1"/>
  <c r="T317" i="1" s="1"/>
  <c r="R208" i="1"/>
  <c r="S208" i="1" s="1"/>
  <c r="T208" i="1" s="1"/>
  <c r="R236" i="1"/>
  <c r="S236" i="1" s="1"/>
  <c r="T236" i="1" s="1"/>
  <c r="R176" i="1"/>
  <c r="S176" i="1" s="1"/>
  <c r="T176" i="1" s="1"/>
  <c r="R107" i="1"/>
  <c r="S107" i="1" s="1"/>
  <c r="T107" i="1" s="1"/>
  <c r="R266" i="1"/>
  <c r="S266" i="1" s="1"/>
  <c r="T266" i="1" s="1"/>
  <c r="R197" i="1"/>
  <c r="S197" i="1" s="1"/>
  <c r="T197" i="1" s="1"/>
  <c r="R189" i="1"/>
  <c r="S189" i="1" s="1"/>
  <c r="T189" i="1" s="1"/>
  <c r="R296" i="1"/>
  <c r="S296" i="1" s="1"/>
  <c r="T296" i="1" s="1"/>
  <c r="R28" i="1"/>
  <c r="S28" i="1" s="1"/>
  <c r="T28" i="1" s="1"/>
  <c r="R323" i="1"/>
  <c r="S323" i="1" s="1"/>
  <c r="T323" i="1" s="1"/>
  <c r="R77" i="1"/>
  <c r="S77" i="1" s="1"/>
  <c r="T77" i="1" s="1"/>
  <c r="R214" i="1"/>
  <c r="S214" i="1" s="1"/>
  <c r="T214" i="1" s="1"/>
  <c r="R324" i="1"/>
  <c r="S324" i="1" s="1"/>
  <c r="T324" i="1" s="1"/>
  <c r="R164" i="1"/>
  <c r="S164" i="1" s="1"/>
  <c r="T164" i="1" s="1"/>
  <c r="R167" i="1"/>
  <c r="S167" i="1" s="1"/>
  <c r="T167" i="1" s="1"/>
  <c r="R306" i="1"/>
  <c r="S306" i="1" s="1"/>
  <c r="T306" i="1" s="1"/>
  <c r="R111" i="1"/>
  <c r="S111" i="1" s="1"/>
  <c r="T111" i="1" s="1"/>
  <c r="R26" i="1"/>
  <c r="S26" i="1" s="1"/>
  <c r="T26" i="1" s="1"/>
  <c r="R240" i="1"/>
  <c r="S240" i="1" s="1"/>
  <c r="T240" i="1" s="1"/>
  <c r="R320" i="1"/>
  <c r="S320" i="1" s="1"/>
  <c r="T320" i="1" s="1"/>
  <c r="R119" i="1"/>
  <c r="S119" i="1" s="1"/>
  <c r="T119" i="1" s="1"/>
  <c r="R68" i="1"/>
  <c r="S68" i="1" s="1"/>
  <c r="T68" i="1" s="1"/>
  <c r="R65" i="1"/>
  <c r="S65" i="1" s="1"/>
  <c r="T65" i="1" s="1"/>
  <c r="R33" i="1"/>
  <c r="S33" i="1" s="1"/>
  <c r="T33" i="1" s="1"/>
  <c r="R321" i="1"/>
  <c r="S321" i="1" s="1"/>
  <c r="T321" i="1" s="1"/>
  <c r="R82" i="1"/>
  <c r="S82" i="1" s="1"/>
  <c r="T82" i="1" s="1"/>
  <c r="R221" i="1"/>
  <c r="S221" i="1" s="1"/>
  <c r="T221" i="1" s="1"/>
  <c r="R29" i="1"/>
  <c r="S29" i="1" s="1"/>
  <c r="T29" i="1" s="1"/>
  <c r="R172" i="1"/>
  <c r="S172" i="1" s="1"/>
  <c r="T172" i="1" s="1"/>
  <c r="R262" i="1"/>
  <c r="S262" i="1" s="1"/>
  <c r="T262" i="1" s="1"/>
  <c r="R287" i="1"/>
  <c r="S287" i="1" s="1"/>
  <c r="T287" i="1" s="1"/>
  <c r="R263" i="1"/>
  <c r="S263" i="1" s="1"/>
  <c r="T263" i="1" s="1"/>
  <c r="R196" i="1"/>
  <c r="S196" i="1" s="1"/>
  <c r="T196" i="1" s="1"/>
  <c r="R56" i="1"/>
  <c r="S56" i="1" s="1"/>
  <c r="T56" i="1" s="1"/>
  <c r="R219" i="1"/>
  <c r="S219" i="1" s="1"/>
  <c r="T219" i="1" s="1"/>
  <c r="R58" i="1"/>
  <c r="S58" i="1" s="1"/>
  <c r="T58" i="1" s="1"/>
  <c r="R279" i="1"/>
  <c r="S279" i="1" s="1"/>
  <c r="T279" i="1" s="1"/>
  <c r="R19" i="1"/>
  <c r="S19" i="1" s="1"/>
  <c r="T19" i="1" s="1"/>
  <c r="R322" i="1"/>
  <c r="S322" i="1" s="1"/>
  <c r="T322" i="1" s="1"/>
  <c r="R136" i="1"/>
  <c r="S136" i="1" s="1"/>
  <c r="T136" i="1" s="1"/>
  <c r="R90" i="1"/>
  <c r="S90" i="1" s="1"/>
  <c r="T90" i="1" s="1"/>
  <c r="R300" i="1"/>
  <c r="S300" i="1" s="1"/>
  <c r="T300" i="1" s="1"/>
  <c r="R235" i="1"/>
  <c r="S235" i="1" s="1"/>
  <c r="T235" i="1" s="1"/>
  <c r="R127" i="1"/>
  <c r="S127" i="1" s="1"/>
  <c r="T127" i="1" s="1"/>
  <c r="R299" i="1"/>
  <c r="S299" i="1" s="1"/>
  <c r="T299" i="1" s="1"/>
  <c r="R184" i="1"/>
  <c r="S184" i="1" s="1"/>
  <c r="T184" i="1" s="1"/>
  <c r="R84" i="1"/>
  <c r="S84" i="1" s="1"/>
  <c r="T84" i="1" s="1"/>
  <c r="R295" i="1"/>
  <c r="S295" i="1" s="1"/>
  <c r="T295" i="1" s="1"/>
  <c r="R248" i="1"/>
  <c r="S248" i="1" s="1"/>
  <c r="T248" i="1" s="1"/>
  <c r="R302" i="1"/>
  <c r="S302" i="1" s="1"/>
  <c r="T302" i="1" s="1"/>
  <c r="R141" i="1"/>
  <c r="S141" i="1" s="1"/>
  <c r="T141" i="1" s="1"/>
  <c r="R106" i="1"/>
  <c r="S106" i="1" s="1"/>
  <c r="T106" i="1" s="1"/>
  <c r="R286" i="1"/>
  <c r="S286" i="1" s="1"/>
  <c r="T286" i="1" s="1"/>
  <c r="R258" i="1"/>
  <c r="S258" i="1" s="1"/>
  <c r="T258" i="1" s="1"/>
  <c r="R22" i="1"/>
  <c r="S22" i="1" s="1"/>
  <c r="T22" i="1" s="1"/>
  <c r="R319" i="1"/>
  <c r="S319" i="1" s="1"/>
  <c r="T319" i="1" s="1"/>
  <c r="R243" i="1"/>
  <c r="S243" i="1" s="1"/>
  <c r="T243" i="1" s="1"/>
  <c r="R147" i="1"/>
  <c r="S147" i="1" s="1"/>
  <c r="T147" i="1" s="1"/>
  <c r="R165" i="1"/>
  <c r="S165" i="1" s="1"/>
  <c r="T165" i="1" s="1"/>
  <c r="R281" i="1"/>
  <c r="S281" i="1" s="1"/>
  <c r="T281" i="1" s="1"/>
  <c r="R280" i="1"/>
  <c r="S280" i="1" s="1"/>
  <c r="T280" i="1" s="1"/>
  <c r="R153" i="1"/>
  <c r="S153" i="1" s="1"/>
  <c r="T153" i="1" s="1"/>
  <c r="R48" i="1"/>
  <c r="S48" i="1" s="1"/>
  <c r="T48" i="1" s="1"/>
  <c r="R113" i="1"/>
  <c r="S113" i="1" s="1"/>
  <c r="T113" i="1" s="1"/>
  <c r="R47" i="1"/>
  <c r="S47" i="1" s="1"/>
  <c r="T47" i="1" s="1"/>
  <c r="R75" i="1"/>
  <c r="S75" i="1" s="1"/>
  <c r="T75" i="1" s="1"/>
  <c r="R275" i="1"/>
  <c r="S275" i="1" s="1"/>
  <c r="T275" i="1" s="1"/>
  <c r="R144" i="1"/>
  <c r="S144" i="1" s="1"/>
  <c r="T144" i="1" s="1"/>
  <c r="R216" i="1"/>
  <c r="S216" i="1" s="1"/>
  <c r="T216" i="1" s="1"/>
  <c r="R114" i="1"/>
  <c r="S114" i="1" s="1"/>
  <c r="T114" i="1" s="1"/>
  <c r="R186" i="1"/>
  <c r="S186" i="1" s="1"/>
  <c r="T186" i="1" s="1"/>
  <c r="R118" i="1"/>
  <c r="S118" i="1" s="1"/>
  <c r="T118" i="1" s="1"/>
  <c r="R217" i="1"/>
  <c r="S217" i="1" s="1"/>
  <c r="T217" i="1" s="1"/>
  <c r="R20" i="1"/>
  <c r="S20" i="1" s="1"/>
  <c r="T20" i="1" s="1"/>
  <c r="R294" i="1"/>
  <c r="S294" i="1" s="1"/>
  <c r="T294" i="1" s="1"/>
  <c r="R126" i="1"/>
  <c r="S126" i="1" s="1"/>
  <c r="T126" i="1" s="1"/>
  <c r="R134" i="1"/>
  <c r="S134" i="1" s="1"/>
  <c r="T134" i="1" s="1"/>
  <c r="R64" i="1"/>
  <c r="S64" i="1" s="1"/>
  <c r="T64" i="1" s="1"/>
  <c r="R135" i="1"/>
  <c r="S135" i="1" s="1"/>
  <c r="T135" i="1" s="1"/>
  <c r="R74" i="1"/>
  <c r="S74" i="1" s="1"/>
  <c r="T74" i="1" s="1"/>
  <c r="R212" i="1"/>
  <c r="S212" i="1" s="1"/>
  <c r="T212" i="1" s="1"/>
  <c r="R190" i="1"/>
  <c r="S190" i="1" s="1"/>
  <c r="T190" i="1" s="1"/>
  <c r="R49" i="1"/>
  <c r="S49" i="1" s="1"/>
  <c r="T49" i="1" s="1"/>
  <c r="R291" i="1"/>
  <c r="S291" i="1" s="1"/>
  <c r="T291" i="1" s="1"/>
  <c r="R228" i="1"/>
  <c r="S228" i="1" s="1"/>
  <c r="T228" i="1" s="1"/>
  <c r="R180" i="1"/>
  <c r="S180" i="1" s="1"/>
  <c r="T180" i="1" s="1"/>
  <c r="R57" i="1"/>
  <c r="S57" i="1" s="1"/>
  <c r="T57" i="1" s="1"/>
  <c r="R272" i="1"/>
  <c r="S272" i="1" s="1"/>
  <c r="T272" i="1" s="1"/>
  <c r="R129" i="1"/>
  <c r="S129" i="1" s="1"/>
  <c r="T129" i="1" s="1"/>
  <c r="R156" i="1"/>
  <c r="S156" i="1" s="1"/>
  <c r="T156" i="1" s="1"/>
  <c r="R157" i="1"/>
  <c r="S157" i="1" s="1"/>
  <c r="T157" i="1" s="1"/>
  <c r="R206" i="1"/>
  <c r="S206" i="1" s="1"/>
  <c r="T206" i="1" s="1"/>
  <c r="R166" i="1"/>
  <c r="S166" i="1" s="1"/>
  <c r="T166" i="1" s="1"/>
  <c r="R95" i="1"/>
  <c r="S95" i="1" s="1"/>
  <c r="T95" i="1" s="1"/>
  <c r="R278" i="1"/>
  <c r="S278" i="1" s="1"/>
  <c r="T278" i="1" s="1"/>
  <c r="R132" i="1"/>
  <c r="S132" i="1" s="1"/>
  <c r="T132" i="1" s="1"/>
  <c r="R63" i="1"/>
  <c r="S63" i="1" s="1"/>
  <c r="T63" i="1" s="1"/>
  <c r="R297" i="1"/>
  <c r="S297" i="1" s="1"/>
  <c r="T297" i="1" s="1"/>
  <c r="R193" i="1"/>
  <c r="S193" i="1" s="1"/>
  <c r="T193" i="1" s="1"/>
  <c r="R273" i="1"/>
  <c r="S273" i="1" s="1"/>
  <c r="T273" i="1" s="1"/>
  <c r="R290" i="1"/>
  <c r="S290" i="1" s="1"/>
  <c r="T290" i="1" s="1"/>
  <c r="R183" i="1"/>
  <c r="S183" i="1" s="1"/>
  <c r="T183" i="1" s="1"/>
  <c r="R218" i="1"/>
  <c r="S218" i="1" s="1"/>
  <c r="T218" i="1" s="1"/>
  <c r="R13" i="1"/>
  <c r="S13" i="1" s="1"/>
  <c r="T13" i="1" s="1"/>
  <c r="R120" i="1"/>
  <c r="S120" i="1" s="1"/>
  <c r="T120" i="1" s="1"/>
  <c r="R79" i="1"/>
  <c r="S79" i="1" s="1"/>
  <c r="T79" i="1" s="1"/>
  <c r="R207" i="1"/>
  <c r="S207" i="1" s="1"/>
  <c r="T207" i="1" s="1"/>
  <c r="R182" i="1"/>
  <c r="S182" i="1" s="1"/>
  <c r="T182" i="1" s="1"/>
  <c r="R311" i="1"/>
  <c r="S311" i="1" s="1"/>
  <c r="T311" i="1" s="1"/>
  <c r="R15" i="1"/>
  <c r="S15" i="1" s="1"/>
  <c r="T15" i="1" s="1"/>
  <c r="R175" i="1"/>
  <c r="S175" i="1" s="1"/>
  <c r="T175" i="1" s="1"/>
  <c r="R83" i="1"/>
  <c r="S83" i="1" s="1"/>
  <c r="T83" i="1" s="1"/>
  <c r="R289" i="1"/>
  <c r="S289" i="1" s="1"/>
  <c r="T289" i="1" s="1"/>
  <c r="R122" i="1"/>
  <c r="S122" i="1" s="1"/>
  <c r="T122" i="1" s="1"/>
  <c r="R187" i="1"/>
  <c r="S187" i="1" s="1"/>
  <c r="T187" i="1" s="1"/>
  <c r="R94" i="1"/>
  <c r="S94" i="1" s="1"/>
  <c r="T94" i="1" s="1"/>
  <c r="R282" i="1"/>
  <c r="S282" i="1" s="1"/>
  <c r="T282" i="1" s="1"/>
  <c r="R17" i="1"/>
  <c r="S17" i="1" s="1"/>
  <c r="T17" i="1" s="1"/>
  <c r="R325" i="1"/>
  <c r="S325" i="1" s="1"/>
  <c r="T325" i="1" s="1"/>
  <c r="R128" i="1"/>
  <c r="S128" i="1" s="1"/>
  <c r="T128" i="1" s="1"/>
  <c r="R109" i="1"/>
  <c r="S109" i="1" s="1"/>
  <c r="T109" i="1" s="1"/>
  <c r="R131" i="1"/>
  <c r="S131" i="1" s="1"/>
  <c r="T131" i="1" s="1"/>
  <c r="R202" i="1"/>
  <c r="S202" i="1" s="1"/>
  <c r="T202" i="1" s="1"/>
  <c r="R276" i="1"/>
  <c r="S276" i="1" s="1"/>
  <c r="T276" i="1" s="1"/>
  <c r="R100" i="1"/>
  <c r="S100" i="1" s="1"/>
  <c r="T100" i="1" s="1"/>
  <c r="R205" i="1"/>
  <c r="S205" i="1" s="1"/>
  <c r="T205" i="1" s="1"/>
  <c r="R213" i="1"/>
  <c r="S213" i="1" s="1"/>
  <c r="T213" i="1" s="1"/>
  <c r="R159" i="1"/>
  <c r="S159" i="1" s="1"/>
  <c r="T159" i="1" s="1"/>
  <c r="R160" i="1"/>
  <c r="S160" i="1" s="1"/>
  <c r="T160" i="1" s="1"/>
  <c r="R32" i="1"/>
  <c r="S32" i="1" s="1"/>
  <c r="T32" i="1" s="1"/>
  <c r="R199" i="1"/>
  <c r="S199" i="1" s="1"/>
  <c r="T199" i="1" s="1"/>
  <c r="R264" i="1"/>
  <c r="S264" i="1" s="1"/>
  <c r="T264" i="1" s="1"/>
  <c r="R252" i="1"/>
  <c r="S252" i="1" s="1"/>
  <c r="T252" i="1" s="1"/>
  <c r="R303" i="1"/>
  <c r="S303" i="1" s="1"/>
  <c r="T303" i="1" s="1"/>
  <c r="R179" i="1"/>
  <c r="S179" i="1" s="1"/>
  <c r="T179" i="1" s="1"/>
  <c r="R247" i="1"/>
  <c r="S247" i="1" s="1"/>
  <c r="T247" i="1" s="1"/>
  <c r="R309" i="1"/>
  <c r="S309" i="1" s="1"/>
  <c r="T309" i="1" s="1"/>
  <c r="R293" i="1"/>
  <c r="S293" i="1" s="1"/>
  <c r="T293" i="1" s="1"/>
  <c r="R12" i="1"/>
  <c r="S12" i="1" s="1"/>
  <c r="T12" i="1" s="1"/>
  <c r="R255" i="1"/>
  <c r="S255" i="1" s="1"/>
  <c r="T255" i="1" s="1"/>
  <c r="R161" i="1"/>
  <c r="S161" i="1" s="1"/>
  <c r="T161" i="1" s="1"/>
  <c r="R31" i="1"/>
  <c r="S31" i="1" s="1"/>
  <c r="T31" i="1" s="1"/>
  <c r="R41" i="1"/>
  <c r="S41" i="1" s="1"/>
  <c r="T41" i="1" s="1"/>
  <c r="R274" i="1"/>
  <c r="S274" i="1" s="1"/>
  <c r="T274" i="1" s="1"/>
  <c r="R81" i="1"/>
  <c r="S81" i="1" s="1"/>
  <c r="T81" i="1" s="1"/>
  <c r="R121" i="1"/>
  <c r="S121" i="1" s="1"/>
  <c r="T121" i="1" s="1"/>
  <c r="R181" i="1"/>
  <c r="S181" i="1" s="1"/>
  <c r="T181" i="1" s="1"/>
  <c r="R298" i="1"/>
  <c r="S298" i="1" s="1"/>
  <c r="T298" i="1" s="1"/>
  <c r="R44" i="1"/>
  <c r="S44" i="1" s="1"/>
  <c r="T44" i="1" s="1"/>
  <c r="R125" i="1"/>
  <c r="S125" i="1" s="1"/>
  <c r="T125" i="1" s="1"/>
  <c r="R59" i="1"/>
  <c r="S59" i="1" s="1"/>
  <c r="T59" i="1" s="1"/>
  <c r="R115" i="1"/>
  <c r="S115" i="1" s="1"/>
  <c r="T115" i="1" s="1"/>
  <c r="R314" i="1"/>
  <c r="S314" i="1" s="1"/>
  <c r="T314" i="1" s="1"/>
  <c r="R238" i="1"/>
  <c r="S238" i="1" s="1"/>
  <c r="T238" i="1" s="1"/>
  <c r="R225" i="1"/>
  <c r="S225" i="1" s="1"/>
  <c r="T225" i="1" s="1"/>
  <c r="R39" i="1"/>
  <c r="S39" i="1" s="1"/>
  <c r="T39" i="1" s="1"/>
  <c r="R246" i="1"/>
  <c r="S246" i="1" s="1"/>
  <c r="T246" i="1" s="1"/>
  <c r="R105" i="1"/>
  <c r="S105" i="1" s="1"/>
  <c r="T105" i="1" s="1"/>
  <c r="R104" i="1"/>
  <c r="S104" i="1" s="1"/>
  <c r="T104" i="1" s="1"/>
  <c r="R192" i="1"/>
  <c r="S192" i="1" s="1"/>
  <c r="T192" i="1" s="1"/>
  <c r="R102" i="1"/>
  <c r="S102" i="1" s="1"/>
  <c r="T102" i="1" s="1"/>
  <c r="R140" i="1"/>
  <c r="S140" i="1" s="1"/>
  <c r="T140" i="1" s="1"/>
  <c r="R250" i="1"/>
  <c r="S250" i="1" s="1"/>
  <c r="T250" i="1" s="1"/>
  <c r="R234" i="1"/>
  <c r="S234" i="1" s="1"/>
  <c r="T234" i="1" s="1"/>
  <c r="R51" i="1"/>
  <c r="S51" i="1" s="1"/>
  <c r="T51" i="1" s="1"/>
  <c r="R251" i="1"/>
  <c r="S251" i="1" s="1"/>
  <c r="T251" i="1" s="1"/>
  <c r="R173" i="1"/>
  <c r="S173" i="1" s="1"/>
  <c r="T173" i="1" s="1"/>
  <c r="R38" i="1"/>
  <c r="S38" i="1" s="1"/>
  <c r="T38" i="1" s="1"/>
  <c r="R23" i="1"/>
  <c r="S23" i="1" s="1"/>
  <c r="T23" i="1" s="1"/>
  <c r="R242" i="1"/>
  <c r="S242" i="1" s="1"/>
  <c r="T242" i="1" s="1"/>
  <c r="R269" i="1"/>
  <c r="S269" i="1" s="1"/>
  <c r="T269" i="1" s="1"/>
  <c r="R146" i="1"/>
  <c r="S146" i="1" s="1"/>
  <c r="T146" i="1" s="1"/>
  <c r="R285" i="1"/>
  <c r="S285" i="1" s="1"/>
  <c r="T285" i="1" s="1"/>
  <c r="R99" i="1"/>
  <c r="S99" i="1" s="1"/>
  <c r="T99" i="1" s="1"/>
  <c r="R270" i="1"/>
  <c r="S270" i="1" s="1"/>
  <c r="T270" i="1" s="1"/>
  <c r="R142" i="1"/>
  <c r="S142" i="1" s="1"/>
  <c r="T142" i="1" s="1"/>
  <c r="R30" i="1"/>
  <c r="S30" i="1" s="1"/>
  <c r="T30" i="1" s="1"/>
  <c r="R97" i="1"/>
  <c r="S97" i="1" s="1"/>
  <c r="T97" i="1" s="1"/>
  <c r="R162" i="1"/>
  <c r="S162" i="1" s="1"/>
  <c r="T162" i="1" s="1"/>
  <c r="R268" i="1"/>
  <c r="S268" i="1" s="1"/>
  <c r="T268" i="1" s="1"/>
  <c r="R42" i="1"/>
  <c r="S42" i="1" s="1"/>
  <c r="T42" i="1" s="1"/>
  <c r="R54" i="1"/>
  <c r="S54" i="1" s="1"/>
  <c r="T54" i="1" s="1"/>
  <c r="R96" i="1"/>
  <c r="S96" i="1" s="1"/>
  <c r="T96" i="1" s="1"/>
  <c r="R138" i="1"/>
  <c r="S138" i="1" s="1"/>
  <c r="T138" i="1" s="1"/>
  <c r="R301" i="1"/>
  <c r="S301" i="1" s="1"/>
  <c r="T301" i="1" s="1"/>
  <c r="R210" i="1"/>
  <c r="S210" i="1" s="1"/>
  <c r="T210" i="1" s="1"/>
  <c r="R27" i="1"/>
  <c r="S27" i="1" s="1"/>
  <c r="T27" i="1" s="1"/>
  <c r="R110" i="1"/>
  <c r="S110" i="1" s="1"/>
  <c r="T110" i="1" s="1"/>
  <c r="R87" i="1"/>
  <c r="S87" i="1" s="1"/>
  <c r="T87" i="1" s="1"/>
  <c r="R198" i="1"/>
  <c r="S198" i="1" s="1"/>
  <c r="T198" i="1" s="1"/>
  <c r="R318" i="1"/>
  <c r="S318" i="1" s="1"/>
  <c r="T318" i="1" s="1"/>
  <c r="R69" i="1"/>
  <c r="S69" i="1" s="1"/>
  <c r="T69" i="1" s="1"/>
  <c r="R62" i="1"/>
  <c r="S62" i="1" s="1"/>
  <c r="T62" i="1" s="1"/>
  <c r="R9" i="1"/>
  <c r="S9" i="1" s="1"/>
  <c r="T9" i="1" s="1"/>
  <c r="R18" i="1"/>
  <c r="S18" i="1" s="1"/>
  <c r="T18" i="1" s="1"/>
  <c r="R11" i="1"/>
  <c r="S11" i="1" s="1"/>
  <c r="T11" i="1" s="1"/>
  <c r="R241" i="1"/>
  <c r="S241" i="1" s="1"/>
  <c r="T241" i="1" s="1"/>
  <c r="R72" i="1"/>
  <c r="S72" i="1" s="1"/>
  <c r="T72" i="1" s="1"/>
  <c r="R308" i="1"/>
  <c r="S308" i="1" s="1"/>
  <c r="T308" i="1" s="1"/>
  <c r="R220" i="1"/>
  <c r="S220" i="1" s="1"/>
  <c r="T220" i="1" s="1"/>
  <c r="R154" i="1"/>
  <c r="S154" i="1" s="1"/>
  <c r="T154" i="1" s="1"/>
  <c r="R150" i="1"/>
  <c r="S150" i="1" s="1"/>
  <c r="T150" i="1" s="1"/>
  <c r="R67" i="1"/>
  <c r="S67" i="1" s="1"/>
  <c r="T67" i="1" s="1"/>
  <c r="R103" i="1"/>
  <c r="S103" i="1" s="1"/>
  <c r="T103" i="1" s="1"/>
  <c r="R139" i="1"/>
  <c r="S139" i="1" s="1"/>
  <c r="T139" i="1" s="1"/>
  <c r="R61" i="1"/>
  <c r="S61" i="1" s="1"/>
  <c r="T61" i="1" s="1"/>
  <c r="R215" i="1"/>
  <c r="S215" i="1" s="1"/>
  <c r="T215" i="1" s="1"/>
  <c r="R137" i="1"/>
  <c r="S137" i="1" s="1"/>
  <c r="T137" i="1" s="1"/>
  <c r="R237" i="1"/>
  <c r="S237" i="1" s="1"/>
  <c r="T237" i="1" s="1"/>
  <c r="R233" i="1"/>
  <c r="S233" i="1" s="1"/>
  <c r="T233" i="1" s="1"/>
  <c r="R152" i="1"/>
  <c r="S152" i="1" s="1"/>
  <c r="T152" i="1" s="1"/>
  <c r="R130" i="1"/>
  <c r="S130" i="1" s="1"/>
  <c r="T130" i="1" s="1"/>
  <c r="R305" i="1"/>
  <c r="S305" i="1" s="1"/>
  <c r="T305" i="1" s="1"/>
  <c r="R277" i="1"/>
  <c r="S277" i="1" s="1"/>
  <c r="T277" i="1" s="1"/>
  <c r="R169" i="1"/>
  <c r="S169" i="1" s="1"/>
  <c r="T169" i="1" s="1"/>
  <c r="R239" i="1"/>
  <c r="S239" i="1" s="1"/>
  <c r="T239" i="1" s="1"/>
  <c r="R223" i="1"/>
  <c r="S223" i="1" s="1"/>
  <c r="T223" i="1" s="1"/>
  <c r="R260" i="1"/>
  <c r="S260" i="1" s="1"/>
  <c r="T260" i="1" s="1"/>
  <c r="R271" i="1"/>
  <c r="S271" i="1" s="1"/>
  <c r="T271" i="1" s="1"/>
  <c r="R200" i="1"/>
  <c r="S200" i="1" s="1"/>
  <c r="T200" i="1" s="1"/>
  <c r="R14" i="1"/>
  <c r="S14" i="1" s="1"/>
  <c r="T14" i="1" s="1"/>
  <c r="R222" i="1"/>
  <c r="S222" i="1" s="1"/>
  <c r="T222" i="1" s="1"/>
  <c r="R78" i="1"/>
  <c r="S78" i="1" s="1"/>
  <c r="T78" i="1" s="1"/>
  <c r="R245" i="1"/>
  <c r="S245" i="1" s="1"/>
  <c r="T245" i="1" s="1"/>
  <c r="R224" i="1"/>
  <c r="S224" i="1" s="1"/>
  <c r="T224" i="1" s="1"/>
  <c r="R253" i="1"/>
  <c r="S253" i="1" s="1"/>
  <c r="T253" i="1" s="1"/>
  <c r="R244" i="1"/>
  <c r="S244" i="1" s="1"/>
  <c r="T244" i="1" s="1"/>
  <c r="R71" i="1"/>
  <c r="S71" i="1" s="1"/>
  <c r="T71" i="1" s="1"/>
  <c r="R155" i="1"/>
  <c r="S155" i="1" s="1"/>
  <c r="T155" i="1" s="1"/>
  <c r="R124" i="1"/>
  <c r="S124" i="1" s="1"/>
  <c r="T124" i="1" s="1"/>
  <c r="R117" i="1"/>
  <c r="S117" i="1" s="1"/>
  <c r="T117" i="1" s="1"/>
  <c r="R91" i="1"/>
  <c r="S91" i="1" s="1"/>
  <c r="T91" i="1" s="1"/>
  <c r="R123" i="1"/>
  <c r="S123" i="1" s="1"/>
  <c r="T123" i="1" s="1"/>
  <c r="R25" i="1"/>
  <c r="S25" i="1" s="1"/>
  <c r="T25" i="1" s="1"/>
  <c r="R101" i="1"/>
  <c r="S101" i="1" s="1"/>
  <c r="T101" i="1" s="1"/>
  <c r="R211" i="1"/>
  <c r="S211" i="1" s="1"/>
  <c r="T211" i="1" s="1"/>
  <c r="R37" i="1"/>
  <c r="S37" i="1" s="1"/>
  <c r="T37" i="1" s="1"/>
  <c r="R185" i="1"/>
  <c r="S185" i="1" s="1"/>
  <c r="T185" i="1" s="1"/>
  <c r="R24" i="1"/>
  <c r="S24" i="1" s="1"/>
  <c r="T24" i="1" s="1"/>
  <c r="R232" i="1"/>
  <c r="S232" i="1" s="1"/>
  <c r="T232" i="1" s="1"/>
  <c r="R168" i="1"/>
  <c r="S168" i="1" s="1"/>
  <c r="T168" i="1" s="1"/>
  <c r="R16" i="1"/>
  <c r="S16" i="1" s="1"/>
  <c r="T16" i="1" s="1"/>
  <c r="R171" i="1"/>
  <c r="S171" i="1" s="1"/>
  <c r="T171" i="1" s="1"/>
  <c r="R86" i="1"/>
  <c r="S86" i="1" s="1"/>
  <c r="T86" i="1" s="1"/>
  <c r="R108" i="1"/>
  <c r="S108" i="1" s="1"/>
  <c r="T108" i="1" s="1"/>
  <c r="R254" i="1"/>
  <c r="S254" i="1" s="1"/>
  <c r="T254" i="1" s="1"/>
  <c r="R316" i="1"/>
  <c r="S316" i="1" s="1"/>
  <c r="T316" i="1" s="1"/>
  <c r="R292" i="1"/>
  <c r="S292" i="1" s="1"/>
  <c r="T292" i="1" s="1"/>
  <c r="R201" i="1"/>
  <c r="S201" i="1" s="1"/>
  <c r="T201" i="1" s="1"/>
  <c r="R46" i="1"/>
  <c r="S46" i="1" s="1"/>
  <c r="T46" i="1" s="1"/>
  <c r="R52" i="1"/>
  <c r="S52" i="1" s="1"/>
  <c r="T52" i="1" s="1"/>
  <c r="R133" i="1"/>
  <c r="S133" i="1" s="1"/>
  <c r="T133" i="1" s="1"/>
  <c r="R89" i="1"/>
  <c r="S89" i="1" s="1"/>
  <c r="T89" i="1" s="1"/>
  <c r="R36" i="1"/>
  <c r="S36" i="1" s="1"/>
  <c r="T36" i="1" s="1"/>
  <c r="R148" i="1"/>
  <c r="S148" i="1" s="1"/>
  <c r="T148" i="1" s="1"/>
  <c r="R55" i="1"/>
  <c r="S55" i="1" s="1"/>
  <c r="T55" i="1" s="1"/>
  <c r="R73" i="1"/>
  <c r="S73" i="1" s="1"/>
  <c r="T73" i="1" s="1"/>
  <c r="R195" i="1"/>
  <c r="S195" i="1" s="1"/>
  <c r="T195" i="1" s="1"/>
  <c r="R80" i="1"/>
  <c r="S80" i="1" s="1"/>
  <c r="T80" i="1" s="1"/>
  <c r="R45" i="1"/>
  <c r="S45" i="1" s="1"/>
  <c r="T45" i="1" s="1"/>
  <c r="R226" i="1"/>
  <c r="S226" i="1" s="1"/>
  <c r="T226" i="1" s="1"/>
  <c r="R312" i="1"/>
  <c r="S312" i="1" s="1"/>
  <c r="T312" i="1" s="1"/>
  <c r="R50" i="1"/>
  <c r="S50" i="1" s="1"/>
  <c r="T50" i="1" s="1"/>
  <c r="R203" i="1"/>
  <c r="S203" i="1" s="1"/>
  <c r="T203" i="1" s="1"/>
  <c r="R283" i="1"/>
  <c r="S283" i="1" s="1"/>
  <c r="T283" i="1" s="1"/>
  <c r="R267" i="1"/>
  <c r="S267" i="1" s="1"/>
  <c r="T267" i="1" s="1"/>
  <c r="R265" i="1"/>
  <c r="S265" i="1" s="1"/>
  <c r="T265" i="1" s="1"/>
  <c r="R98" i="1"/>
  <c r="S98" i="1" s="1"/>
  <c r="T98" i="1" s="1"/>
  <c r="R304" i="1"/>
  <c r="S304" i="1" s="1"/>
  <c r="T304" i="1" s="1"/>
  <c r="R70" i="1"/>
  <c r="S70" i="1" s="1"/>
  <c r="T70" i="1" s="1"/>
  <c r="R21" i="1"/>
  <c r="S21" i="1" s="1"/>
  <c r="T21" i="1" s="1"/>
  <c r="R8" i="1"/>
  <c r="S8" i="1" s="1"/>
  <c r="T8" i="1" s="1"/>
  <c r="R149" i="1"/>
  <c r="S149" i="1" s="1"/>
  <c r="T149" i="1" s="1"/>
  <c r="R178" i="1"/>
  <c r="S178" i="1" s="1"/>
  <c r="T178" i="1" s="1"/>
  <c r="R191" i="1"/>
  <c r="S191" i="1" s="1"/>
  <c r="T191" i="1" s="1"/>
  <c r="R116" i="1"/>
  <c r="S116" i="1" s="1"/>
  <c r="T116" i="1" s="1"/>
  <c r="R151" i="1"/>
  <c r="S151" i="1" s="1"/>
  <c r="T151" i="1" s="1"/>
  <c r="R288" i="1"/>
  <c r="S288" i="1" s="1"/>
  <c r="T288" i="1" s="1"/>
  <c r="R256" i="1"/>
  <c r="S256" i="1" s="1"/>
  <c r="T256" i="1" s="1"/>
  <c r="R227" i="1"/>
  <c r="S227" i="1" s="1"/>
  <c r="T227" i="1" s="1"/>
  <c r="R231" i="1"/>
  <c r="S231" i="1" s="1"/>
  <c r="T231" i="1" s="1"/>
  <c r="R313" i="1"/>
  <c r="S313" i="1" s="1"/>
  <c r="T313" i="1" s="1"/>
  <c r="R229" i="1"/>
  <c r="S229" i="1" s="1"/>
  <c r="T229" i="1" s="1"/>
  <c r="R34" i="1"/>
  <c r="S34" i="1" s="1"/>
  <c r="T34" i="1" s="1"/>
  <c r="R40" i="1"/>
  <c r="S40" i="1" s="1"/>
  <c r="T40" i="1" s="1"/>
  <c r="R35" i="1"/>
  <c r="S35" i="1" s="1"/>
  <c r="T35" i="1" s="1"/>
  <c r="R60" i="1"/>
  <c r="S60" i="1" s="1"/>
  <c r="T60" i="1" s="1"/>
  <c r="R92" i="1"/>
  <c r="S92" i="1" s="1"/>
  <c r="T92" i="1" s="1"/>
  <c r="R177" i="1"/>
  <c r="S177" i="1" s="1"/>
  <c r="T177" i="1" s="1"/>
  <c r="R43" i="1"/>
  <c r="S43" i="1" s="1"/>
  <c r="T43" i="1" s="1"/>
  <c r="R163" i="1"/>
  <c r="S163" i="1" s="1"/>
  <c r="T163" i="1" s="1"/>
  <c r="R112" i="1"/>
  <c r="S112" i="1" s="1"/>
  <c r="T112" i="1" s="1"/>
  <c r="R209" i="1"/>
  <c r="S209" i="1" s="1"/>
  <c r="T209" i="1" s="1"/>
  <c r="R53" i="1"/>
  <c r="S53" i="1" s="1"/>
  <c r="T53" i="1" s="1"/>
  <c r="R158" i="1"/>
  <c r="S158" i="1" s="1"/>
  <c r="T158" i="1" s="1"/>
  <c r="R76" i="1"/>
  <c r="S76" i="1" s="1"/>
  <c r="T76" i="1" s="1"/>
  <c r="R170" i="1"/>
  <c r="S170" i="1" s="1"/>
  <c r="T170" i="1" s="1"/>
  <c r="R143" i="1"/>
  <c r="S143" i="1" s="1"/>
  <c r="T143" i="1" s="1"/>
  <c r="R145" i="1"/>
  <c r="S145" i="1" s="1"/>
  <c r="T145" i="1" s="1"/>
  <c r="R204" i="1"/>
  <c r="S204" i="1" s="1"/>
  <c r="T204" i="1" s="1"/>
  <c r="R88" i="1"/>
  <c r="S88" i="1" s="1"/>
  <c r="T88" i="1" s="1"/>
  <c r="R257" i="1"/>
  <c r="S257" i="1" s="1"/>
  <c r="T257" i="1" s="1"/>
  <c r="R174" i="1"/>
  <c r="S174" i="1" s="1"/>
  <c r="T174" i="1" s="1"/>
  <c r="R307" i="1"/>
  <c r="S307" i="1" s="1"/>
  <c r="T307" i="1" s="1"/>
</calcChain>
</file>

<file path=xl/sharedStrings.xml><?xml version="1.0" encoding="utf-8"?>
<sst xmlns="http://schemas.openxmlformats.org/spreadsheetml/2006/main" count="2315" uniqueCount="990">
  <si>
    <t>LICENCE</t>
  </si>
  <si>
    <t>NOM</t>
  </si>
  <si>
    <t>PRENOM</t>
  </si>
  <si>
    <t>SEXE</t>
  </si>
  <si>
    <t>NAISSANCE</t>
  </si>
  <si>
    <t>NOM_CLUB</t>
  </si>
  <si>
    <t>F</t>
  </si>
  <si>
    <t>J C LIVRADAIS</t>
  </si>
  <si>
    <t>M</t>
  </si>
  <si>
    <t>PYTHAGORE AGEN</t>
  </si>
  <si>
    <t>JUDO CLUB TONNEINQUAIS</t>
  </si>
  <si>
    <t>FOULAYRONNES ARTS MARTIAUX</t>
  </si>
  <si>
    <t>JUDO CLUB LAFOXIEN</t>
  </si>
  <si>
    <t>JC AGENAIS</t>
  </si>
  <si>
    <t>LAVARDAC</t>
  </si>
  <si>
    <t>ECOLE LAVARDACAISE DE JUDO</t>
  </si>
  <si>
    <t>JUDO CLUB PONT DU CASSE</t>
  </si>
  <si>
    <t>DJIBRIL</t>
  </si>
  <si>
    <t>J C MARMANDE</t>
  </si>
  <si>
    <t>F28052012AFONS01</t>
  </si>
  <si>
    <t>AFONSO</t>
  </si>
  <si>
    <t>ALICIA</t>
  </si>
  <si>
    <t>JC MIRAMONTAIS</t>
  </si>
  <si>
    <t>PASSAGE JUDO UNIVERS</t>
  </si>
  <si>
    <t>JUDO LAROQUE TIMBAUT</t>
  </si>
  <si>
    <t>JC DE BOE</t>
  </si>
  <si>
    <t>AMIR</t>
  </si>
  <si>
    <t>JUDO CLUB FRANCISCAIN</t>
  </si>
  <si>
    <t>M29042013AIT*A01</t>
  </si>
  <si>
    <t>AIT AOMAR</t>
  </si>
  <si>
    <t>AYOUB</t>
  </si>
  <si>
    <t>M08082012AKRIC01</t>
  </si>
  <si>
    <t>AKRICH</t>
  </si>
  <si>
    <t>AXEL</t>
  </si>
  <si>
    <t>M09062012ALADE01</t>
  </si>
  <si>
    <t>ALADEL</t>
  </si>
  <si>
    <t>KYLIAN</t>
  </si>
  <si>
    <t>J.C.D ALBRET NERAC</t>
  </si>
  <si>
    <t>M03022013ALESS01</t>
  </si>
  <si>
    <t>ALESSI</t>
  </si>
  <si>
    <t>MATHIS</t>
  </si>
  <si>
    <t>J C FUMEL LIBOS</t>
  </si>
  <si>
    <t>AUGUSTIN</t>
  </si>
  <si>
    <t>JC DE ST SYLVESTRE</t>
  </si>
  <si>
    <t>M23082012ALI**01</t>
  </si>
  <si>
    <t>ALI</t>
  </si>
  <si>
    <t>STEVE</t>
  </si>
  <si>
    <t>J.C.VILLENEUVOIS</t>
  </si>
  <si>
    <t>BIAS-JUDO</t>
  </si>
  <si>
    <t>SC AIGUILLONNAIS</t>
  </si>
  <si>
    <t>M28112013ALQUI01</t>
  </si>
  <si>
    <t>ALQUIER</t>
  </si>
  <si>
    <t>JONATHAN</t>
  </si>
  <si>
    <t>M08092012AMOUR01</t>
  </si>
  <si>
    <t>AMOUROUX</t>
  </si>
  <si>
    <t>NOE</t>
  </si>
  <si>
    <t>JUDO ENTENTE ROQUEFORT STE C</t>
  </si>
  <si>
    <t>KAIS</t>
  </si>
  <si>
    <t>AMRI</t>
  </si>
  <si>
    <t>M11122013AMRI*01</t>
  </si>
  <si>
    <t>RAMI</t>
  </si>
  <si>
    <t>JUDO CLUB DAMAZAN</t>
  </si>
  <si>
    <t>SAMUEL</t>
  </si>
  <si>
    <t>JUDO CLUB BAZEILLAIS</t>
  </si>
  <si>
    <t>LOLA</t>
  </si>
  <si>
    <t>M01062012ANTON01</t>
  </si>
  <si>
    <t>ANTONIOLLI</t>
  </si>
  <si>
    <t>LUCAS</t>
  </si>
  <si>
    <t>SEBASTIEN</t>
  </si>
  <si>
    <t>JC MASSAIS</t>
  </si>
  <si>
    <t>M29042013ARAZO01</t>
  </si>
  <si>
    <t>ARAZOUK</t>
  </si>
  <si>
    <t>ROMAISSA</t>
  </si>
  <si>
    <t>M28112013ARBAL01</t>
  </si>
  <si>
    <t>ARBALOSSE SALESSES</t>
  </si>
  <si>
    <t>GAETAN</t>
  </si>
  <si>
    <t>M13072012ARIYE01</t>
  </si>
  <si>
    <t>ARIYEB</t>
  </si>
  <si>
    <t>NASSIM</t>
  </si>
  <si>
    <t>BAPTISTE</t>
  </si>
  <si>
    <t>JC CANTON DE SEYCHES</t>
  </si>
  <si>
    <t>ERWAN</t>
  </si>
  <si>
    <t>JC CLAIRACAIS</t>
  </si>
  <si>
    <t>M02082012ATTAH01</t>
  </si>
  <si>
    <t>ATTAHIRI</t>
  </si>
  <si>
    <t>JUDO CLUB CASTELMORON</t>
  </si>
  <si>
    <t>SOHAN</t>
  </si>
  <si>
    <t>YASMINE</t>
  </si>
  <si>
    <t>M13082013AURIB01</t>
  </si>
  <si>
    <t>AURIBAULT</t>
  </si>
  <si>
    <t>SOAN</t>
  </si>
  <si>
    <t>AM DES QUATRE CANTONS</t>
  </si>
  <si>
    <t>HUGO</t>
  </si>
  <si>
    <t>LOUIS</t>
  </si>
  <si>
    <t>YASSIN</t>
  </si>
  <si>
    <t>F23072013AZZIZ01</t>
  </si>
  <si>
    <t>AZZIZI CROZET</t>
  </si>
  <si>
    <t>LOANE</t>
  </si>
  <si>
    <t>MATTEO</t>
  </si>
  <si>
    <t>SARA</t>
  </si>
  <si>
    <t>M12112012BACA*01</t>
  </si>
  <si>
    <t>BACA</t>
  </si>
  <si>
    <t>LORIS</t>
  </si>
  <si>
    <t>NATHAN</t>
  </si>
  <si>
    <t>M23042013BAHLA01</t>
  </si>
  <si>
    <t>BAHLALI</t>
  </si>
  <si>
    <t>MOHAMED ALI</t>
  </si>
  <si>
    <t>F29042012BAHLA01</t>
  </si>
  <si>
    <t>NOUSSEIBA</t>
  </si>
  <si>
    <t>LYAM</t>
  </si>
  <si>
    <t>ADAM</t>
  </si>
  <si>
    <t>M26032013BALLA01</t>
  </si>
  <si>
    <t>BALLANGER</t>
  </si>
  <si>
    <t>KENZO</t>
  </si>
  <si>
    <t>RAFAEL</t>
  </si>
  <si>
    <t>GUILLAUME</t>
  </si>
  <si>
    <t>NOAH</t>
  </si>
  <si>
    <t>ECOLE LAYRACAISE DE JUDO</t>
  </si>
  <si>
    <t>JUDO ALLIANCE GARONNE</t>
  </si>
  <si>
    <t>M14052012BANON01</t>
  </si>
  <si>
    <t>BANON</t>
  </si>
  <si>
    <t>F24072012BANSE01</t>
  </si>
  <si>
    <t>BANSEPT LABROUCHE</t>
  </si>
  <si>
    <t>LENA</t>
  </si>
  <si>
    <t>ASTAFFORT ARTS MARTIAUX</t>
  </si>
  <si>
    <t>F04052012BAQI*01</t>
  </si>
  <si>
    <t>BAQI</t>
  </si>
  <si>
    <t>MALAK</t>
  </si>
  <si>
    <t>BARBIER</t>
  </si>
  <si>
    <t>MANON</t>
  </si>
  <si>
    <t>F21032012BARBI01</t>
  </si>
  <si>
    <t>SARAH</t>
  </si>
  <si>
    <t>M11042012BARBO01</t>
  </si>
  <si>
    <t>BARBOUTAN</t>
  </si>
  <si>
    <t>ENZO</t>
  </si>
  <si>
    <t>JADE</t>
  </si>
  <si>
    <t>ANDREA</t>
  </si>
  <si>
    <t>AGATHE</t>
  </si>
  <si>
    <t>BARENNES</t>
  </si>
  <si>
    <t>M08012012BAREN01</t>
  </si>
  <si>
    <t>VICTOR</t>
  </si>
  <si>
    <t>THOMAS</t>
  </si>
  <si>
    <t>CLOE</t>
  </si>
  <si>
    <t>RAPHAEL</t>
  </si>
  <si>
    <t>LILOU</t>
  </si>
  <si>
    <t>CLEMENCE</t>
  </si>
  <si>
    <t>F16072013BASTI01</t>
  </si>
  <si>
    <t>BASTIDE</t>
  </si>
  <si>
    <t>AMELY</t>
  </si>
  <si>
    <t>BASTIEN</t>
  </si>
  <si>
    <t>LEO</t>
  </si>
  <si>
    <t>M12032012BEDNA01</t>
  </si>
  <si>
    <t>BEDNARSKI VERNUS</t>
  </si>
  <si>
    <t>DANY</t>
  </si>
  <si>
    <t>F20042013BEGUE01</t>
  </si>
  <si>
    <t>BEGUE</t>
  </si>
  <si>
    <t>ANAIS</t>
  </si>
  <si>
    <t>YANIS</t>
  </si>
  <si>
    <t>BELKADI</t>
  </si>
  <si>
    <t>F11102013BELKA01</t>
  </si>
  <si>
    <t>NARJISSE</t>
  </si>
  <si>
    <t>MAEL</t>
  </si>
  <si>
    <t>LOUANE</t>
  </si>
  <si>
    <t>CHARLOTTE</t>
  </si>
  <si>
    <t>BENOIT</t>
  </si>
  <si>
    <t>F27102013BENOI01</t>
  </si>
  <si>
    <t>BENOIT WEBER</t>
  </si>
  <si>
    <t>MATTIE</t>
  </si>
  <si>
    <t>F27092012BENZE01</t>
  </si>
  <si>
    <t>BENZEKRI</t>
  </si>
  <si>
    <t>MATEO</t>
  </si>
  <si>
    <t>F12022012BERGA01</t>
  </si>
  <si>
    <t>BERGAMO</t>
  </si>
  <si>
    <t>ELENA</t>
  </si>
  <si>
    <t>ALIX</t>
  </si>
  <si>
    <t>BERNARD</t>
  </si>
  <si>
    <t>MATHEO</t>
  </si>
  <si>
    <t>M29032012BERNA01</t>
  </si>
  <si>
    <t>TAHYS</t>
  </si>
  <si>
    <t>LILY</t>
  </si>
  <si>
    <t>F26012012BERTR02</t>
  </si>
  <si>
    <t>BERTRAND</t>
  </si>
  <si>
    <t>DAVINA</t>
  </si>
  <si>
    <t>M14012013BESNI01</t>
  </si>
  <si>
    <t>BESNIER</t>
  </si>
  <si>
    <t>EDWY</t>
  </si>
  <si>
    <t>M17102013BESSA01</t>
  </si>
  <si>
    <t>BESSA</t>
  </si>
  <si>
    <t>JULES</t>
  </si>
  <si>
    <t>JUDO C.CASTELJALOUX</t>
  </si>
  <si>
    <t>LOUNA</t>
  </si>
  <si>
    <t>BEUCHER</t>
  </si>
  <si>
    <t>F08032012BEUCH01</t>
  </si>
  <si>
    <t>BEYSSAC REMY</t>
  </si>
  <si>
    <t>F31102013BEYSS01</t>
  </si>
  <si>
    <t>LYLOU</t>
  </si>
  <si>
    <t>F14052012BIJOU01</t>
  </si>
  <si>
    <t>BIJOU</t>
  </si>
  <si>
    <t>CHAHUNAZ</t>
  </si>
  <si>
    <t>MARCEL</t>
  </si>
  <si>
    <t>THEO</t>
  </si>
  <si>
    <t>BISBIS</t>
  </si>
  <si>
    <t>M28032013BISBI01</t>
  </si>
  <si>
    <t>DRISS</t>
  </si>
  <si>
    <t>F14072012BISME01</t>
  </si>
  <si>
    <t>BISMES JAEGLER</t>
  </si>
  <si>
    <t>MATHILDE</t>
  </si>
  <si>
    <t>M18092012BIYI*01</t>
  </si>
  <si>
    <t>BIYI</t>
  </si>
  <si>
    <t>JAD</t>
  </si>
  <si>
    <t>DYLAN</t>
  </si>
  <si>
    <t>ARTHUR</t>
  </si>
  <si>
    <t>ALEXANDRE</t>
  </si>
  <si>
    <t>ETHAN</t>
  </si>
  <si>
    <t>MAXIME</t>
  </si>
  <si>
    <t>F25092013BOIDI01</t>
  </si>
  <si>
    <t>BOIDIN</t>
  </si>
  <si>
    <t>ENEA</t>
  </si>
  <si>
    <t>CELIAN</t>
  </si>
  <si>
    <t>BRUNO</t>
  </si>
  <si>
    <t>ALICE</t>
  </si>
  <si>
    <t>F10072012BOUBA01</t>
  </si>
  <si>
    <t>BOUBAKOUR</t>
  </si>
  <si>
    <t>ALMA</t>
  </si>
  <si>
    <t>BOUCHANFOUR</t>
  </si>
  <si>
    <t>M13052013BOUCH01</t>
  </si>
  <si>
    <t>IMRAN</t>
  </si>
  <si>
    <t>MARTIN</t>
  </si>
  <si>
    <t>F23102013BOUGN01</t>
  </si>
  <si>
    <t>BOUGNAGUE</t>
  </si>
  <si>
    <t>CLARA</t>
  </si>
  <si>
    <t>BOUILHERES DA ROCHA</t>
  </si>
  <si>
    <t>F24092012BOUIL01</t>
  </si>
  <si>
    <t>M18122013BOURE01</t>
  </si>
  <si>
    <t>BOUREKBA</t>
  </si>
  <si>
    <t>NIZAR</t>
  </si>
  <si>
    <t>F16012013BOUSS01</t>
  </si>
  <si>
    <t>BOUSSAIDI</t>
  </si>
  <si>
    <t>GABRIEL</t>
  </si>
  <si>
    <t>EMMA</t>
  </si>
  <si>
    <t>PAUL</t>
  </si>
  <si>
    <t>GABIN</t>
  </si>
  <si>
    <t>MELISSA</t>
  </si>
  <si>
    <t>BRETEL</t>
  </si>
  <si>
    <t>M09092012BRETE01</t>
  </si>
  <si>
    <t>REMI</t>
  </si>
  <si>
    <t>BREUZARD</t>
  </si>
  <si>
    <t>M21062012BREUZ01</t>
  </si>
  <si>
    <t>DARIUS</t>
  </si>
  <si>
    <t>M17092013BRIE*01</t>
  </si>
  <si>
    <t>BRIE</t>
  </si>
  <si>
    <t>ERICK</t>
  </si>
  <si>
    <t>M07082012BRIE*01</t>
  </si>
  <si>
    <t>NINON</t>
  </si>
  <si>
    <t>MAELYS</t>
  </si>
  <si>
    <t>BRUNET</t>
  </si>
  <si>
    <t>NINO</t>
  </si>
  <si>
    <t>M06082012BRUNE01</t>
  </si>
  <si>
    <t>BUFFERAND</t>
  </si>
  <si>
    <t>F17072013BUFFE01</t>
  </si>
  <si>
    <t>EMMY</t>
  </si>
  <si>
    <t>M10122013BUIGU01</t>
  </si>
  <si>
    <t>BUIGUES</t>
  </si>
  <si>
    <t>JORDY</t>
  </si>
  <si>
    <t>M16042013BURON02</t>
  </si>
  <si>
    <t>BURON</t>
  </si>
  <si>
    <t>F07102013BUTTK01</t>
  </si>
  <si>
    <t>BUTTKIEWIEZ</t>
  </si>
  <si>
    <t>LEELOU</t>
  </si>
  <si>
    <t>M13092013CACHI01</t>
  </si>
  <si>
    <t>CACHIA</t>
  </si>
  <si>
    <t>M02092013CACHI01</t>
  </si>
  <si>
    <t>CALBO</t>
  </si>
  <si>
    <t>F02102013CALBO01</t>
  </si>
  <si>
    <t>ROXANNE</t>
  </si>
  <si>
    <t>M25052013CAMPM01</t>
  </si>
  <si>
    <t>CAMPMAS</t>
  </si>
  <si>
    <t>SOEL</t>
  </si>
  <si>
    <t>M02012013CAPDE01</t>
  </si>
  <si>
    <t>CAPDEVIELLE</t>
  </si>
  <si>
    <t>M04012013CAPOT01</t>
  </si>
  <si>
    <t>CAPOT</t>
  </si>
  <si>
    <t>JULIAN</t>
  </si>
  <si>
    <t>MARIUS</t>
  </si>
  <si>
    <t>CARDINET</t>
  </si>
  <si>
    <t>M21112012CARDI01</t>
  </si>
  <si>
    <t>CASSE</t>
  </si>
  <si>
    <t>M29052013CASSE01</t>
  </si>
  <si>
    <t>NAEL</t>
  </si>
  <si>
    <t>NATHAEL</t>
  </si>
  <si>
    <t>M07072013CAVAL01</t>
  </si>
  <si>
    <t>CAVALO</t>
  </si>
  <si>
    <t>SOFIA</t>
  </si>
  <si>
    <t>QUENTIN</t>
  </si>
  <si>
    <t>M03122012CHAPP02</t>
  </si>
  <si>
    <t>CHAPPERT</t>
  </si>
  <si>
    <t>IBANN</t>
  </si>
  <si>
    <t>F14092012CHAPU01</t>
  </si>
  <si>
    <t>CHAPUIS</t>
  </si>
  <si>
    <t>JULIA</t>
  </si>
  <si>
    <t>CHAPUS</t>
  </si>
  <si>
    <t>M17062012CHAPU01</t>
  </si>
  <si>
    <t>F16082013CHASS02</t>
  </si>
  <si>
    <t>CHASSAIGNE</t>
  </si>
  <si>
    <t>ANAELLE</t>
  </si>
  <si>
    <t>CHECHIN</t>
  </si>
  <si>
    <t>F24012012CHECH01</t>
  </si>
  <si>
    <t>ENORA</t>
  </si>
  <si>
    <t>M12092012CHERO01</t>
  </si>
  <si>
    <t>CHEROUBAWAN</t>
  </si>
  <si>
    <t>M18032013CHIAR01</t>
  </si>
  <si>
    <t>CHIARELLI</t>
  </si>
  <si>
    <t>RAYAN</t>
  </si>
  <si>
    <t>M26072013CLAVE01</t>
  </si>
  <si>
    <t>CLAVEL LARROY</t>
  </si>
  <si>
    <t>CLAVERIE</t>
  </si>
  <si>
    <t>M20122013CLAVE01</t>
  </si>
  <si>
    <t>MILO</t>
  </si>
  <si>
    <t>M03122012CLEME01</t>
  </si>
  <si>
    <t>CLEMENT BEL</t>
  </si>
  <si>
    <t>M18102012CODAC02</t>
  </si>
  <si>
    <t>CODACCIONI</t>
  </si>
  <si>
    <t>PAUL ANTOINE</t>
  </si>
  <si>
    <t>MAEVA</t>
  </si>
  <si>
    <t>ROBIN</t>
  </si>
  <si>
    <t>F25112013CORDO01</t>
  </si>
  <si>
    <t>CORDOBA</t>
  </si>
  <si>
    <t>LAURENE</t>
  </si>
  <si>
    <t>F13022013CORDO02</t>
  </si>
  <si>
    <t>MAYNA</t>
  </si>
  <si>
    <t>M22102012CORDO01</t>
  </si>
  <si>
    <t>CORDOBA WISNIEWSKA</t>
  </si>
  <si>
    <t>ESTHEBAN</t>
  </si>
  <si>
    <t>COSTAN</t>
  </si>
  <si>
    <t>F30082013COSTA01</t>
  </si>
  <si>
    <t>IOANA ECATERINA</t>
  </si>
  <si>
    <t>COULIBALY</t>
  </si>
  <si>
    <t>M16082013COULI01</t>
  </si>
  <si>
    <t>LENNY</t>
  </si>
  <si>
    <t>M24012012COURJ01</t>
  </si>
  <si>
    <t>COURJAL</t>
  </si>
  <si>
    <t>F04042012COURR01</t>
  </si>
  <si>
    <t>COURREGELONGUE</t>
  </si>
  <si>
    <t>ELISA</t>
  </si>
  <si>
    <t>M28022012COUTU01</t>
  </si>
  <si>
    <t>COUTURIER</t>
  </si>
  <si>
    <t>THIBAULT</t>
  </si>
  <si>
    <t>M13062013COUZI02</t>
  </si>
  <si>
    <t>COUZINEAU</t>
  </si>
  <si>
    <t>F27102013CRETE01</t>
  </si>
  <si>
    <t>CRETEL</t>
  </si>
  <si>
    <t>LARA</t>
  </si>
  <si>
    <t>M04022013CRUCH01</t>
  </si>
  <si>
    <t>CRUCHET</t>
  </si>
  <si>
    <t>ALEKSI</t>
  </si>
  <si>
    <t>ROMAIN</t>
  </si>
  <si>
    <t>M03012013DA*BE01</t>
  </si>
  <si>
    <t>DA BENTA KAISER</t>
  </si>
  <si>
    <t>SOLEY</t>
  </si>
  <si>
    <t>M13122012DAHAK01</t>
  </si>
  <si>
    <t>DAHAK</t>
  </si>
  <si>
    <t>ISSAM</t>
  </si>
  <si>
    <t>NAIM</t>
  </si>
  <si>
    <t>M24052013DAL*G01</t>
  </si>
  <si>
    <t>DAL GRANDETHOMAS</t>
  </si>
  <si>
    <t>TIMEO</t>
  </si>
  <si>
    <t>MANEL</t>
  </si>
  <si>
    <t>M08102013DAS*N01</t>
  </si>
  <si>
    <t>DAS NEVES GONCALVES</t>
  </si>
  <si>
    <t>M09102013DAUBA01</t>
  </si>
  <si>
    <t>DAUBA</t>
  </si>
  <si>
    <t>M22082012DAY**01</t>
  </si>
  <si>
    <t>DAY</t>
  </si>
  <si>
    <t>TEDDY</t>
  </si>
  <si>
    <t>M11012013DE*LA01</t>
  </si>
  <si>
    <t>DE LAVENERE</t>
  </si>
  <si>
    <t>ALEX</t>
  </si>
  <si>
    <t>F30082013DE*TA01</t>
  </si>
  <si>
    <t>DE TASTES</t>
  </si>
  <si>
    <t>FAUSTINE</t>
  </si>
  <si>
    <t>F03082013DEC**01</t>
  </si>
  <si>
    <t>DEC</t>
  </si>
  <si>
    <t>EMILIA</t>
  </si>
  <si>
    <t>LENY</t>
  </si>
  <si>
    <t>F13062012DEGAR01</t>
  </si>
  <si>
    <t>DEGARDIN</t>
  </si>
  <si>
    <t>LEANA</t>
  </si>
  <si>
    <t>MARIE</t>
  </si>
  <si>
    <t>F07112013DELAT01</t>
  </si>
  <si>
    <t>DELATTRE</t>
  </si>
  <si>
    <t>ANGELE</t>
  </si>
  <si>
    <t>M28082012DELBE01</t>
  </si>
  <si>
    <t>DELBES</t>
  </si>
  <si>
    <t>M05092013DELEV01</t>
  </si>
  <si>
    <t>DELEVALLEZ</t>
  </si>
  <si>
    <t>M18012012DELMO01</t>
  </si>
  <si>
    <t>DELMONT</t>
  </si>
  <si>
    <t>DENIS</t>
  </si>
  <si>
    <t>M12062013DI*NA01</t>
  </si>
  <si>
    <t>DI NATALE</t>
  </si>
  <si>
    <t>JULIEN</t>
  </si>
  <si>
    <t>DJEBARA</t>
  </si>
  <si>
    <t>F07112012DJEBA01</t>
  </si>
  <si>
    <t>MAISSA</t>
  </si>
  <si>
    <t>F29112013DJEBA01</t>
  </si>
  <si>
    <t>M26052013DODEM01</t>
  </si>
  <si>
    <t>DODEMENT</t>
  </si>
  <si>
    <t>M12092012DOMIA02</t>
  </si>
  <si>
    <t>DOMIATI</t>
  </si>
  <si>
    <t>M21112013DORDE01</t>
  </si>
  <si>
    <t>DORDE</t>
  </si>
  <si>
    <t>M11052012DORDE01</t>
  </si>
  <si>
    <t>DOS SANTOS</t>
  </si>
  <si>
    <t>F02012013DOS*S01</t>
  </si>
  <si>
    <t>ROMEO</t>
  </si>
  <si>
    <t>M27052013DUBOC01</t>
  </si>
  <si>
    <t>DUBOC</t>
  </si>
  <si>
    <t>F07062013DUBOE01</t>
  </si>
  <si>
    <t>DUBOEUF</t>
  </si>
  <si>
    <t>F29092013DUBOI01</t>
  </si>
  <si>
    <t>DUBOIS MITTEAU</t>
  </si>
  <si>
    <t>ZOE</t>
  </si>
  <si>
    <t>F17102012DUCAS01</t>
  </si>
  <si>
    <t>DUCASTELLE BIRRE</t>
  </si>
  <si>
    <t>M01022012DUCOU01</t>
  </si>
  <si>
    <t>DUCOUSSO</t>
  </si>
  <si>
    <t>ELYAN</t>
  </si>
  <si>
    <t>DUCROS</t>
  </si>
  <si>
    <t>F29042013DUCRO01</t>
  </si>
  <si>
    <t>DUPREZ</t>
  </si>
  <si>
    <t>M13092013DUPRE01</t>
  </si>
  <si>
    <t>M14022013EL*AB02</t>
  </si>
  <si>
    <t>EL ABDALLAOUI</t>
  </si>
  <si>
    <t>ISMAIL</t>
  </si>
  <si>
    <t>M09062012EL*FA01</t>
  </si>
  <si>
    <t>EL FAZAZI</t>
  </si>
  <si>
    <t>WASSIM</t>
  </si>
  <si>
    <t>EL KOUCHNI</t>
  </si>
  <si>
    <t>F17062012EL*KO01</t>
  </si>
  <si>
    <t>NOUHAILA</t>
  </si>
  <si>
    <t>M14112013EL*MA01</t>
  </si>
  <si>
    <t>EL MANOUAR</t>
  </si>
  <si>
    <t>RAYANE</t>
  </si>
  <si>
    <t>EL MEKKAOUI</t>
  </si>
  <si>
    <t>F19092013EL*ME01</t>
  </si>
  <si>
    <t>F16072013EL*MR01</t>
  </si>
  <si>
    <t>EL MRHABBER</t>
  </si>
  <si>
    <t>CHERINE</t>
  </si>
  <si>
    <t>F14112012EL*OU01</t>
  </si>
  <si>
    <t>EL OUDINI</t>
  </si>
  <si>
    <t>ARWA</t>
  </si>
  <si>
    <t>EL RHANDOUR DRAPE</t>
  </si>
  <si>
    <t>F11022013EL*RH01</t>
  </si>
  <si>
    <t>MAYLEE</t>
  </si>
  <si>
    <t>F04062013EPINE01</t>
  </si>
  <si>
    <t>EPINETTE</t>
  </si>
  <si>
    <t>F04032013ER*RA01</t>
  </si>
  <si>
    <t>ER RAMI</t>
  </si>
  <si>
    <t>KAMILIA</t>
  </si>
  <si>
    <t>LIAM</t>
  </si>
  <si>
    <t>MOHAMED</t>
  </si>
  <si>
    <t>F26112013FERNA01</t>
  </si>
  <si>
    <t>FERNANDES ANTIGNAC</t>
  </si>
  <si>
    <t>M05112012FERNA01</t>
  </si>
  <si>
    <t>FERNANDEZ</t>
  </si>
  <si>
    <t>JAVIER</t>
  </si>
  <si>
    <t>F26082013FLAME01</t>
  </si>
  <si>
    <t>FLAMENT</t>
  </si>
  <si>
    <t>ANGELINE</t>
  </si>
  <si>
    <t>FLORES</t>
  </si>
  <si>
    <t>M16022012FLORE01</t>
  </si>
  <si>
    <t>LORENZO</t>
  </si>
  <si>
    <t>FLOURAC</t>
  </si>
  <si>
    <t>M04092013FLOUR01</t>
  </si>
  <si>
    <t>F09012012FOGAL01</t>
  </si>
  <si>
    <t>FOGALE</t>
  </si>
  <si>
    <t>FREVILLE</t>
  </si>
  <si>
    <t>M09092013FREVI01</t>
  </si>
  <si>
    <t>M23052013FUCHS01</t>
  </si>
  <si>
    <t>FUCHS</t>
  </si>
  <si>
    <t>CAPUCINE</t>
  </si>
  <si>
    <t>GAIA</t>
  </si>
  <si>
    <t>M16012012GAIA*01</t>
  </si>
  <si>
    <t>MAX</t>
  </si>
  <si>
    <t>M01112012GAJEK01</t>
  </si>
  <si>
    <t>GAJEK</t>
  </si>
  <si>
    <t>BARTEK</t>
  </si>
  <si>
    <t>M10102013GARCI01</t>
  </si>
  <si>
    <t>GARCIA AGENOR</t>
  </si>
  <si>
    <t>NOLHAN</t>
  </si>
  <si>
    <t>M23022012GARDE01</t>
  </si>
  <si>
    <t>GARDES</t>
  </si>
  <si>
    <t>VALENTIN</t>
  </si>
  <si>
    <t>M08082013GARIG01</t>
  </si>
  <si>
    <t>GARIGUE</t>
  </si>
  <si>
    <t>GARY</t>
  </si>
  <si>
    <t>MILAN</t>
  </si>
  <si>
    <t>SIMON</t>
  </si>
  <si>
    <t>M10022012GAULT01</t>
  </si>
  <si>
    <t>GAULTIER</t>
  </si>
  <si>
    <t>IBAN</t>
  </si>
  <si>
    <t>M07032013GAUTH01</t>
  </si>
  <si>
    <t>GAUTHIER LESTRADE</t>
  </si>
  <si>
    <t>M27042013GAZEN01</t>
  </si>
  <si>
    <t>GAZENGEL</t>
  </si>
  <si>
    <t>LUKA</t>
  </si>
  <si>
    <t>M07102012GEOFF01</t>
  </si>
  <si>
    <t>GEOFFROY</t>
  </si>
  <si>
    <t>F31072012GICQU01</t>
  </si>
  <si>
    <t>GICQUEL</t>
  </si>
  <si>
    <t>ELSA</t>
  </si>
  <si>
    <t>F23022012GIRAU01</t>
  </si>
  <si>
    <t>GIRAUD</t>
  </si>
  <si>
    <t>M11022012GIREM01</t>
  </si>
  <si>
    <t>GIREMUS</t>
  </si>
  <si>
    <t>STEPHEN</t>
  </si>
  <si>
    <t>M05022012GLATH01</t>
  </si>
  <si>
    <t>GLATH MODANESE</t>
  </si>
  <si>
    <t>LINOA</t>
  </si>
  <si>
    <t>NORA</t>
  </si>
  <si>
    <t>M30092013GRAND01</t>
  </si>
  <si>
    <t>GRANDNER</t>
  </si>
  <si>
    <t>M31032013GRAS*01</t>
  </si>
  <si>
    <t>GRAS</t>
  </si>
  <si>
    <t>EVAN</t>
  </si>
  <si>
    <t>GRENES</t>
  </si>
  <si>
    <t>M17082012GRENE01</t>
  </si>
  <si>
    <t>JORDAN</t>
  </si>
  <si>
    <t>F20022012GROS*01</t>
  </si>
  <si>
    <t>GROS</t>
  </si>
  <si>
    <t>AMELIE</t>
  </si>
  <si>
    <t>M20112012GUERR02</t>
  </si>
  <si>
    <t>GUERRIN</t>
  </si>
  <si>
    <t>SHAOLAN</t>
  </si>
  <si>
    <t>F06082012GUIGO01</t>
  </si>
  <si>
    <t>GUIGOU</t>
  </si>
  <si>
    <t>F11052013GUILB01</t>
  </si>
  <si>
    <t>GUILBAUD</t>
  </si>
  <si>
    <t>NAOMIE</t>
  </si>
  <si>
    <t>M14082012GUILL01</t>
  </si>
  <si>
    <t>ROGER</t>
  </si>
  <si>
    <t>M13082013GUILL01</t>
  </si>
  <si>
    <t>GUILLOT</t>
  </si>
  <si>
    <t>AELOUP</t>
  </si>
  <si>
    <t>HAAS</t>
  </si>
  <si>
    <t>F20122013HAAS*01</t>
  </si>
  <si>
    <t>LILA</t>
  </si>
  <si>
    <t>M31072013HACHI01</t>
  </si>
  <si>
    <t>HACHICHA</t>
  </si>
  <si>
    <t>HAJJAMI</t>
  </si>
  <si>
    <t>M12082013HAJJA01</t>
  </si>
  <si>
    <t>ZAKARIA</t>
  </si>
  <si>
    <t>M11082013HAJJI01</t>
  </si>
  <si>
    <t>HAJJI GARDIOL</t>
  </si>
  <si>
    <t>HALLIN</t>
  </si>
  <si>
    <t>M28112013HALLI02</t>
  </si>
  <si>
    <t>M11032012HALLI01</t>
  </si>
  <si>
    <t>JAMES</t>
  </si>
  <si>
    <t>M24012013HARRO01</t>
  </si>
  <si>
    <t>HARROUNI</t>
  </si>
  <si>
    <t>YOUSEF</t>
  </si>
  <si>
    <t>M18082013HEITZ01</t>
  </si>
  <si>
    <t>HEITZ</t>
  </si>
  <si>
    <t>OSKAR</t>
  </si>
  <si>
    <t>HMADOU</t>
  </si>
  <si>
    <t>F10112012HMADO01</t>
  </si>
  <si>
    <t>M23062013HOMOU01</t>
  </si>
  <si>
    <t>HOMOUH ECHAIBI</t>
  </si>
  <si>
    <t>M29052012HOPKI01</t>
  </si>
  <si>
    <t>HOPKINS</t>
  </si>
  <si>
    <t>JENSON</t>
  </si>
  <si>
    <t>M01032013JAGU*01</t>
  </si>
  <si>
    <t>JAGU SABATHIER</t>
  </si>
  <si>
    <t>F06042012JASPA01</t>
  </si>
  <si>
    <t>JASPART</t>
  </si>
  <si>
    <t>F06042012JASPA02</t>
  </si>
  <si>
    <t>M03082012JEANN01</t>
  </si>
  <si>
    <t>JEANNOT</t>
  </si>
  <si>
    <t>JEGU</t>
  </si>
  <si>
    <t>F29052012JEGU*01</t>
  </si>
  <si>
    <t>FANNY</t>
  </si>
  <si>
    <t>JOSEPH</t>
  </si>
  <si>
    <t>M23022012JOSEP01</t>
  </si>
  <si>
    <t>F21082012JOUBE01</t>
  </si>
  <si>
    <t>JOUBERTEIX LE DEUFFIC</t>
  </si>
  <si>
    <t>MAYLIS</t>
  </si>
  <si>
    <t>HAYTAM</t>
  </si>
  <si>
    <t>M17082013KHERI01</t>
  </si>
  <si>
    <t>KHERIF</t>
  </si>
  <si>
    <t>M03112013KREME01</t>
  </si>
  <si>
    <t>KREMER</t>
  </si>
  <si>
    <t>M13032013KROUM01</t>
  </si>
  <si>
    <t>KROUMI</t>
  </si>
  <si>
    <t>M24062013LABOU01</t>
  </si>
  <si>
    <t>LABOULBENE</t>
  </si>
  <si>
    <t>LABOURDETTE</t>
  </si>
  <si>
    <t>M13032013LABOU01</t>
  </si>
  <si>
    <t>PAULIN</t>
  </si>
  <si>
    <t>LAMBERT</t>
  </si>
  <si>
    <t>M30122013LAMBE01</t>
  </si>
  <si>
    <t>JOAKIM</t>
  </si>
  <si>
    <t>F12032012LAMBE01</t>
  </si>
  <si>
    <t>F08112013LAOUD01</t>
  </si>
  <si>
    <t>LAOUDIHI</t>
  </si>
  <si>
    <t>CAMELIA</t>
  </si>
  <si>
    <t>MAELLE</t>
  </si>
  <si>
    <t>M20062013LARDI03</t>
  </si>
  <si>
    <t>LARDIERE</t>
  </si>
  <si>
    <t>REWI</t>
  </si>
  <si>
    <t>M26072013LAVOI01</t>
  </si>
  <si>
    <t>LAVOINE</t>
  </si>
  <si>
    <t>LEBEL</t>
  </si>
  <si>
    <t>M26122013LEBEL01</t>
  </si>
  <si>
    <t>ILAN</t>
  </si>
  <si>
    <t>M11092013LECOR01</t>
  </si>
  <si>
    <t>LECORRE</t>
  </si>
  <si>
    <t>M25122013LEDUC01</t>
  </si>
  <si>
    <t>LEDUC</t>
  </si>
  <si>
    <t>TAO</t>
  </si>
  <si>
    <t>M16092012LELOU01</t>
  </si>
  <si>
    <t>LELOUP</t>
  </si>
  <si>
    <t>ALEXIS</t>
  </si>
  <si>
    <t>F08102012LHERI01</t>
  </si>
  <si>
    <t>LHERISSON</t>
  </si>
  <si>
    <t>LITOUSSI</t>
  </si>
  <si>
    <t>M20042012LITOU01</t>
  </si>
  <si>
    <t>HABIB</t>
  </si>
  <si>
    <t>M22022013LOMBA01</t>
  </si>
  <si>
    <t>LOMBARTE</t>
  </si>
  <si>
    <t>F29042012LOMET01</t>
  </si>
  <si>
    <t>LOMET</t>
  </si>
  <si>
    <t>MAYLINE</t>
  </si>
  <si>
    <t>F02072012LOUVE01</t>
  </si>
  <si>
    <t>LOUVET</t>
  </si>
  <si>
    <t>HANAE</t>
  </si>
  <si>
    <t>M12072013LUO**01</t>
  </si>
  <si>
    <t>LUO</t>
  </si>
  <si>
    <t>YUAN</t>
  </si>
  <si>
    <t>M11062013MAISO01</t>
  </si>
  <si>
    <t>MAISONNEUVE</t>
  </si>
  <si>
    <t>ELY</t>
  </si>
  <si>
    <t>M03082013MALAG02</t>
  </si>
  <si>
    <t>MALAGNAT</t>
  </si>
  <si>
    <t>M29012013MANGA01</t>
  </si>
  <si>
    <t>MANGARON</t>
  </si>
  <si>
    <t>M06042013MARIE01</t>
  </si>
  <si>
    <t>M02102013MARTO01</t>
  </si>
  <si>
    <t>MARTOS</t>
  </si>
  <si>
    <t>M15072013MASSA01</t>
  </si>
  <si>
    <t>MASSALOUX SIMONITI</t>
  </si>
  <si>
    <t>MASSAOUDI</t>
  </si>
  <si>
    <t>M25032012MASSO01</t>
  </si>
  <si>
    <t>MASSOUDI</t>
  </si>
  <si>
    <t>F07012012MATAI01</t>
  </si>
  <si>
    <t>MATAICH</t>
  </si>
  <si>
    <t>M20112013MATEI01</t>
  </si>
  <si>
    <t>MATEICH</t>
  </si>
  <si>
    <t>M14092012MATOU01</t>
  </si>
  <si>
    <t>MATOUCH</t>
  </si>
  <si>
    <t>YAHYA</t>
  </si>
  <si>
    <t>M02112012MAURI02</t>
  </si>
  <si>
    <t>MAURIN</t>
  </si>
  <si>
    <t>MAZOYER</t>
  </si>
  <si>
    <t>M20092013MAZOY01</t>
  </si>
  <si>
    <t>PEYO</t>
  </si>
  <si>
    <t>M27072012MENAS01</t>
  </si>
  <si>
    <t>MENASPA</t>
  </si>
  <si>
    <t>LONI</t>
  </si>
  <si>
    <t>M31032013MEYRE01</t>
  </si>
  <si>
    <t>MEYRE</t>
  </si>
  <si>
    <t>M07122012MIDEK01</t>
  </si>
  <si>
    <t>MIDEKIN</t>
  </si>
  <si>
    <t>M18062013MILAN01</t>
  </si>
  <si>
    <t>M08032012MILAN01</t>
  </si>
  <si>
    <t>MILANI</t>
  </si>
  <si>
    <t>MILLE</t>
  </si>
  <si>
    <t>M12022012MILLE01</t>
  </si>
  <si>
    <t>MOINET</t>
  </si>
  <si>
    <t>F28062013MOINE01</t>
  </si>
  <si>
    <t>JULIETTE</t>
  </si>
  <si>
    <t>M21042013MONTU01</t>
  </si>
  <si>
    <t>MONTUELLE</t>
  </si>
  <si>
    <t>M16082013MOREL02</t>
  </si>
  <si>
    <t>MORELLI</t>
  </si>
  <si>
    <t>AMBRE</t>
  </si>
  <si>
    <t>MOTTE</t>
  </si>
  <si>
    <t>M30092013MOTTE01</t>
  </si>
  <si>
    <t>M03012013MOUIL01</t>
  </si>
  <si>
    <t>MOUILLAC</t>
  </si>
  <si>
    <t>M28032012MOURG01</t>
  </si>
  <si>
    <t>MOURGUES</t>
  </si>
  <si>
    <t>HENRI</t>
  </si>
  <si>
    <t>M23102012MUCHE01</t>
  </si>
  <si>
    <t>MUCHEZ</t>
  </si>
  <si>
    <t>NACIRI</t>
  </si>
  <si>
    <t>F04122012NACIR01</t>
  </si>
  <si>
    <t>DINA</t>
  </si>
  <si>
    <t>M14062013NAIM*01</t>
  </si>
  <si>
    <t>M02112013NARÇO01</t>
  </si>
  <si>
    <t>NARÇON</t>
  </si>
  <si>
    <t>NAUDIN</t>
  </si>
  <si>
    <t>F25042012NAUDI01</t>
  </si>
  <si>
    <t>M28062012NIKON01</t>
  </si>
  <si>
    <t>NIKONENKO</t>
  </si>
  <si>
    <t>M05122013NININ01</t>
  </si>
  <si>
    <t>NININ</t>
  </si>
  <si>
    <t>VICTORIEN</t>
  </si>
  <si>
    <t>M17122013NOLLE01</t>
  </si>
  <si>
    <t>NOLLET</t>
  </si>
  <si>
    <t>ADEL</t>
  </si>
  <si>
    <t>WESLEY</t>
  </si>
  <si>
    <t>F13062013NOUAI02</t>
  </si>
  <si>
    <t>NOUAILLES</t>
  </si>
  <si>
    <t>MADY</t>
  </si>
  <si>
    <t>M10052013OLLIV01</t>
  </si>
  <si>
    <t>OLLIVE</t>
  </si>
  <si>
    <t>M30032013OUAKO01</t>
  </si>
  <si>
    <t>OUAKON KIEFFER</t>
  </si>
  <si>
    <t>F16042013PAILL01</t>
  </si>
  <si>
    <t>PAILLART TOURNEUR</t>
  </si>
  <si>
    <t>BLEUENN</t>
  </si>
  <si>
    <t>F14032012PAILL01</t>
  </si>
  <si>
    <t>PAILLE</t>
  </si>
  <si>
    <t>KIMBERLY</t>
  </si>
  <si>
    <t>M07112012PALAC01</t>
  </si>
  <si>
    <t>PALACIO</t>
  </si>
  <si>
    <t>PAMPLIEGA</t>
  </si>
  <si>
    <t>M24092013PAMPL01</t>
  </si>
  <si>
    <t>M29112013PAPIN01</t>
  </si>
  <si>
    <t>PAPIN</t>
  </si>
  <si>
    <t>F02122012PASER01</t>
  </si>
  <si>
    <t>PASERO</t>
  </si>
  <si>
    <t>M02092013PASSO01</t>
  </si>
  <si>
    <t>PASSOS FERRANDINI</t>
  </si>
  <si>
    <t>TIMOE</t>
  </si>
  <si>
    <t>M05022012PATH*01</t>
  </si>
  <si>
    <t>PATH</t>
  </si>
  <si>
    <t>ETHANN</t>
  </si>
  <si>
    <t>M11112013PAUPA01</t>
  </si>
  <si>
    <t>PAUPARDIN</t>
  </si>
  <si>
    <t>PELTIER</t>
  </si>
  <si>
    <t>M27122012PELTI01</t>
  </si>
  <si>
    <t>M20112013PERAL01</t>
  </si>
  <si>
    <t>PERALI</t>
  </si>
  <si>
    <t>PEREZ</t>
  </si>
  <si>
    <t>F30042013PEREZ01</t>
  </si>
  <si>
    <t>ELLEA</t>
  </si>
  <si>
    <t>PEROLARI</t>
  </si>
  <si>
    <t>M27122012PEROL01</t>
  </si>
  <si>
    <t>RAYANN</t>
  </si>
  <si>
    <t>PETTINI</t>
  </si>
  <si>
    <t>M22112012PETTI02</t>
  </si>
  <si>
    <t>M19072013PIASE01</t>
  </si>
  <si>
    <t>PIASECKI</t>
  </si>
  <si>
    <t>M26082013PINET01</t>
  </si>
  <si>
    <t>PINET</t>
  </si>
  <si>
    <t>M26082013PINET02</t>
  </si>
  <si>
    <t>M27032013PISTO01</t>
  </si>
  <si>
    <t>PISTOL</t>
  </si>
  <si>
    <t>M15032012PLAZA01</t>
  </si>
  <si>
    <t>PLAZA</t>
  </si>
  <si>
    <t>POMMIER MEGARNI</t>
  </si>
  <si>
    <t>M21012013POMMI01</t>
  </si>
  <si>
    <t>M28032013PROUZ01</t>
  </si>
  <si>
    <t>PROUZET</t>
  </si>
  <si>
    <t>M09022012PROUZ01</t>
  </si>
  <si>
    <t>MIGUEL</t>
  </si>
  <si>
    <t>M24112012PUJOL01</t>
  </si>
  <si>
    <t>PUJOL</t>
  </si>
  <si>
    <t>M15112013RADJI01</t>
  </si>
  <si>
    <t>RADJI</t>
  </si>
  <si>
    <t>M13072012RAHAL01</t>
  </si>
  <si>
    <t>RAHALI</t>
  </si>
  <si>
    <t>RAPIN</t>
  </si>
  <si>
    <t>F03102012RAPIN01</t>
  </si>
  <si>
    <t>LALIE</t>
  </si>
  <si>
    <t>F07032012RATIN01</t>
  </si>
  <si>
    <t>RATINARIVONY</t>
  </si>
  <si>
    <t>TESS</t>
  </si>
  <si>
    <t>M17112012RAYNA01</t>
  </si>
  <si>
    <t>RAYNAL</t>
  </si>
  <si>
    <t>M05112012RAZOU01</t>
  </si>
  <si>
    <t>RAZOUQI</t>
  </si>
  <si>
    <t>AYMAN</t>
  </si>
  <si>
    <t>RENIER</t>
  </si>
  <si>
    <t>F30042012RENIE02</t>
  </si>
  <si>
    <t>M16102013RENIE01</t>
  </si>
  <si>
    <t>REVERDY</t>
  </si>
  <si>
    <t>M16052013REVER01</t>
  </si>
  <si>
    <t>F02122012RIGAI01</t>
  </si>
  <si>
    <t>RIGAIL</t>
  </si>
  <si>
    <t>RIVIERE</t>
  </si>
  <si>
    <t>F12072012RIVIE01</t>
  </si>
  <si>
    <t>M28092013ROGER01</t>
  </si>
  <si>
    <t>M14042012ROMEO02</t>
  </si>
  <si>
    <t>ELIO</t>
  </si>
  <si>
    <t>ADELE</t>
  </si>
  <si>
    <t>M07122013ROUSS01</t>
  </si>
  <si>
    <t>ROUSSET</t>
  </si>
  <si>
    <t>RUMAUX</t>
  </si>
  <si>
    <t>M13072013RUMAU02</t>
  </si>
  <si>
    <t>F11062013SACHE01</t>
  </si>
  <si>
    <t>SACHET</t>
  </si>
  <si>
    <t>M09082013SACKO01</t>
  </si>
  <si>
    <t>SACKO TRAORE</t>
  </si>
  <si>
    <t>BOUYE</t>
  </si>
  <si>
    <t>M07012013SAHUC01</t>
  </si>
  <si>
    <t>SAHUC</t>
  </si>
  <si>
    <t>M06122013SALES01</t>
  </si>
  <si>
    <t>SALESSES ARMAGNAC</t>
  </si>
  <si>
    <t>GIONO</t>
  </si>
  <si>
    <t>F15092012SALOR01</t>
  </si>
  <si>
    <t>SALOR</t>
  </si>
  <si>
    <t>TILIA</t>
  </si>
  <si>
    <t>M31072013SANCH01</t>
  </si>
  <si>
    <t>SANCHEZ</t>
  </si>
  <si>
    <t>MANU</t>
  </si>
  <si>
    <t>F06012013SANGR02</t>
  </si>
  <si>
    <t>SANGRELET</t>
  </si>
  <si>
    <t>F25112013SANS*01</t>
  </si>
  <si>
    <t>SANS</t>
  </si>
  <si>
    <t>F04112012SANTO01</t>
  </si>
  <si>
    <t>SANTOS OLIVEIRA</t>
  </si>
  <si>
    <t>IRIS</t>
  </si>
  <si>
    <t>M22122013SAULE01</t>
  </si>
  <si>
    <t>SAULE</t>
  </si>
  <si>
    <t>M17022013SENEK01</t>
  </si>
  <si>
    <t>SENEK</t>
  </si>
  <si>
    <t>M26022013SEVAL01</t>
  </si>
  <si>
    <t>SEVAL</t>
  </si>
  <si>
    <t>M27122012SIMON01</t>
  </si>
  <si>
    <t>JOSHUA</t>
  </si>
  <si>
    <t>M30072013SINKE01</t>
  </si>
  <si>
    <t>SINKEC</t>
  </si>
  <si>
    <t>F29082013SIRE*02</t>
  </si>
  <si>
    <t>SIRE SADIRAC</t>
  </si>
  <si>
    <t>M18062013SOARE01</t>
  </si>
  <si>
    <t>SOARES</t>
  </si>
  <si>
    <t>EZIO</t>
  </si>
  <si>
    <t>M18102013SOTON01</t>
  </si>
  <si>
    <t>SOTON GARCIA</t>
  </si>
  <si>
    <t>MARCO</t>
  </si>
  <si>
    <t>M07022012SOUBI01</t>
  </si>
  <si>
    <t>SOUBIRON</t>
  </si>
  <si>
    <t>DORIAN</t>
  </si>
  <si>
    <t>M10102012SOUDI01</t>
  </si>
  <si>
    <t>SOUDIEUX</t>
  </si>
  <si>
    <t>EDOUAR</t>
  </si>
  <si>
    <t>M15022012SOUDZ02</t>
  </si>
  <si>
    <t>SOUDZILOVSKAIA</t>
  </si>
  <si>
    <t>ILLYAN</t>
  </si>
  <si>
    <t>SOULARD</t>
  </si>
  <si>
    <t>M14022012SOULA01</t>
  </si>
  <si>
    <t>M26112012STAIT01</t>
  </si>
  <si>
    <t>STAITI</t>
  </si>
  <si>
    <t>F21082013TANZI01</t>
  </si>
  <si>
    <t>TANZIEDE</t>
  </si>
  <si>
    <t>M22122011TEIXE01</t>
  </si>
  <si>
    <t>TEIXEIRA GONCALVES</t>
  </si>
  <si>
    <t>EDUARDO</t>
  </si>
  <si>
    <t>M31082012TEIXE01</t>
  </si>
  <si>
    <t>TEIXEIRA QUINTEIROS</t>
  </si>
  <si>
    <t>F01112012THEOD01</t>
  </si>
  <si>
    <t>THEODORE</t>
  </si>
  <si>
    <t>M03122013THIER01</t>
  </si>
  <si>
    <t>THIERS</t>
  </si>
  <si>
    <t>M04052013TOILL01</t>
  </si>
  <si>
    <t>TOILLON</t>
  </si>
  <si>
    <t>ELLIOT</t>
  </si>
  <si>
    <t>M23112013TORTU01</t>
  </si>
  <si>
    <t>TORTUL</t>
  </si>
  <si>
    <t>F17112012TOVO*01</t>
  </si>
  <si>
    <t>TOVO</t>
  </si>
  <si>
    <t>EMILIYA</t>
  </si>
  <si>
    <t>M09092013TRABA01</t>
  </si>
  <si>
    <t>TRABADO</t>
  </si>
  <si>
    <t>M07082013TRIFF01</t>
  </si>
  <si>
    <t>TRIFFAUX</t>
  </si>
  <si>
    <t>ANTTON</t>
  </si>
  <si>
    <t>F20072012TROUS01</t>
  </si>
  <si>
    <t>TROUSPANCE</t>
  </si>
  <si>
    <t>F25092013TRUNT01</t>
  </si>
  <si>
    <t>TRUNTZER</t>
  </si>
  <si>
    <t>M10012012TUCAT01</t>
  </si>
  <si>
    <t>TUCAT</t>
  </si>
  <si>
    <t>M22032013VALER01</t>
  </si>
  <si>
    <t>VALERIO GAMA</t>
  </si>
  <si>
    <t>SALVADOR</t>
  </si>
  <si>
    <t>F07052013VAN*C01</t>
  </si>
  <si>
    <t>VAN CAUWENBERGHE</t>
  </si>
  <si>
    <t>VEILLEROY</t>
  </si>
  <si>
    <t>F09092013VEILL01</t>
  </si>
  <si>
    <t>F08072013VIAUL02</t>
  </si>
  <si>
    <t>VIAULT</t>
  </si>
  <si>
    <t>SIBYLLINE</t>
  </si>
  <si>
    <t>F22012013VIDAL01</t>
  </si>
  <si>
    <t>VIDAL</t>
  </si>
  <si>
    <t>CLEOFEE</t>
  </si>
  <si>
    <t>M24032013VIEIR01</t>
  </si>
  <si>
    <t>VIEIRA</t>
  </si>
  <si>
    <t>MERLIN</t>
  </si>
  <si>
    <t>F17082012VIERS01</t>
  </si>
  <si>
    <t>VIERSOU</t>
  </si>
  <si>
    <t>VINATY</t>
  </si>
  <si>
    <t>F04092012VINAT01</t>
  </si>
  <si>
    <t>F21052012VISIN01</t>
  </si>
  <si>
    <t>VISINTIN</t>
  </si>
  <si>
    <t>LEIA</t>
  </si>
  <si>
    <t>M12072012WOJTA01</t>
  </si>
  <si>
    <t>WOJTAS</t>
  </si>
  <si>
    <t>F23072012WORAW01</t>
  </si>
  <si>
    <t>WORAWONG</t>
  </si>
  <si>
    <t>RATTRIKAN</t>
  </si>
  <si>
    <t>M05112013ZAGO*01</t>
  </si>
  <si>
    <t>ZAGO</t>
  </si>
  <si>
    <t>ELIJAH</t>
  </si>
  <si>
    <t>M01082013ZAKAR01</t>
  </si>
  <si>
    <t>ZAKARI</t>
  </si>
  <si>
    <t>KENZY</t>
  </si>
  <si>
    <t>F14072013ZINOU01</t>
  </si>
  <si>
    <t>ZINOUNE</t>
  </si>
  <si>
    <t>HAJAR</t>
  </si>
  <si>
    <t>Stage JEUNES
23/10/2021</t>
  </si>
  <si>
    <t>Petits Tigres
15/01/2022</t>
  </si>
  <si>
    <t>Stage JEUNES
19/02/2022</t>
  </si>
  <si>
    <t>Petits Tigres
5/03/2022</t>
  </si>
  <si>
    <t>Stage JEUNES
23/04/2022</t>
  </si>
  <si>
    <t>Petits Tigres
22/05/2022</t>
  </si>
  <si>
    <t>Class.</t>
  </si>
  <si>
    <t>Point</t>
  </si>
  <si>
    <t>Présent</t>
  </si>
  <si>
    <t>De 140 à 180 points : PETITS TIGRES D’OR</t>
  </si>
  <si>
    <t>*Pour être récompensés les judokas devront participer à au moins 2 animations sportives "Petits Tigres"</t>
  </si>
  <si>
    <t>DE 80 à 139points : PETITS TIGRES D’ARGENT</t>
  </si>
  <si>
    <t>Moins de 80 points : PETITS TIGRES DE BRONZE</t>
  </si>
  <si>
    <t>Nombre de points par manifestation</t>
  </si>
  <si>
    <t>ne rien remplir dans ces colonnes</t>
  </si>
  <si>
    <t>PETITS TIGRES 2021-2022</t>
  </si>
  <si>
    <t>au 10/03/2022</t>
  </si>
  <si>
    <t>Nombre de participation</t>
  </si>
  <si>
    <t>Point Assiduité</t>
  </si>
  <si>
    <t>Points
Petits Tigres</t>
  </si>
  <si>
    <t>Total</t>
  </si>
  <si>
    <t>Ecusson</t>
  </si>
  <si>
    <t>/ 6 participations</t>
  </si>
  <si>
    <t>/ 30 points</t>
  </si>
  <si>
    <t>/ 150 points</t>
  </si>
  <si>
    <t>/ 180 points</t>
  </si>
  <si>
    <t>couleurs</t>
  </si>
  <si>
    <t>*ayant droit</t>
  </si>
  <si>
    <t>Les rencontres PETITS TIGRES permettent aux poussins et poussines de s'exprimer plusieurs fois dans la saison.</t>
  </si>
  <si>
    <t>Animation, acquisition d'expériences, contacts priment sur le résultat sportif.</t>
  </si>
  <si>
    <t>1/Echauffement en commun et phase technique :</t>
  </si>
  <si>
    <t>Les rencontres seront précédées d'un temps commun de pratique judo (45 minutes). Ce moment permettra aux jeunes judokas de pratiquer ensemble dans un contexte convivial.</t>
  </si>
  <si>
    <t>2/ Randori éducatif :</t>
  </si>
  <si>
    <t>Poule par groupe morphologique - pesée en judogi</t>
  </si>
  <si>
    <t>Durée du randori éducatif : 1 minute 30</t>
  </si>
  <si>
    <t>Le randori éducatif prend fin à 20 points (par cumulation de points), tous les points comptent.</t>
  </si>
  <si>
    <t>Le classement par poule s'effectuera par le nombre total de points marqués (valorisation de l'attaque) et non la victoire !</t>
  </si>
  <si>
    <t>1e de poule = 50 points</t>
  </si>
  <si>
    <t>2e de poule = 40 points</t>
  </si>
  <si>
    <t>3e de poule = 30 points</t>
  </si>
  <si>
    <t>4e de poule = 20 points</t>
  </si>
  <si>
    <t>5e de poule = 10 points</t>
  </si>
  <si>
    <t>Chaque participant est récompensé sur un podium commun.</t>
  </si>
  <si>
    <t>Formule de classement PETITS TIGRES :</t>
  </si>
  <si>
    <t>L'objectif de ce circuit est de valoriser l'assiduité et l'attitude des judokas qui leur permettront une progression à long terme.</t>
  </si>
  <si>
    <t>Un classement général (individuel et clubs) sera établi lors de la dernière étape.</t>
  </si>
  <si>
    <t>Il sera possible de suivre le classement sur le site Internet du comité 47.</t>
  </si>
  <si>
    <t>Chaque club présent doit fournir un juge ceinture noire en Judogi.</t>
  </si>
  <si>
    <t>J.C.D.ALBRET NERAC</t>
  </si>
  <si>
    <t>CLUB</t>
  </si>
  <si>
    <t>Classement</t>
  </si>
  <si>
    <t>US ROQUEFORT</t>
  </si>
  <si>
    <t>J.C VILLENEUVOIS</t>
  </si>
  <si>
    <t>LAROQUE TIMBAULT</t>
  </si>
  <si>
    <t>JC MARMANDE</t>
  </si>
  <si>
    <t>CLASSEMENT</t>
  </si>
  <si>
    <t>CRETEZ</t>
  </si>
  <si>
    <t>BUTKIEWIEZ</t>
  </si>
  <si>
    <t>NARCON</t>
  </si>
  <si>
    <t>JAGU SABATIER</t>
  </si>
  <si>
    <t>AMOUROUXNOE</t>
  </si>
  <si>
    <t>JUDO ROQUEFORT</t>
  </si>
  <si>
    <t>JC ROQUEFORT</t>
  </si>
  <si>
    <t>ROYAI</t>
  </si>
  <si>
    <t>LENET</t>
  </si>
  <si>
    <t>MALYNE</t>
  </si>
  <si>
    <t>LEE-LOU</t>
  </si>
  <si>
    <t>CLUB_RESULTAT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</si>
</sst>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2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A5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20" fillId="0" borderId="0" xfId="0" applyFont="1"/>
    <xf numFmtId="0" fontId="0" fillId="0" borderId="0" xfId="0" applyAlignment="1">
      <alignment wrapText="1"/>
    </xf>
    <xf numFmtId="0" fontId="21" fillId="35" borderId="0" xfId="0" applyFont="1" applyFill="1" applyAlignment="1">
      <alignment horizontal="center" vertical="center"/>
    </xf>
    <xf numFmtId="0" fontId="0" fillId="35" borderId="0" xfId="0" applyFill="1"/>
    <xf numFmtId="0" fontId="14" fillId="0" borderId="0" xfId="0" applyFont="1" applyBorder="1" applyAlignment="1">
      <alignment horizontal="center" wrapText="1"/>
    </xf>
    <xf numFmtId="0" fontId="21" fillId="36" borderId="0" xfId="0" applyFont="1" applyFill="1" applyAlignment="1">
      <alignment horizontal="center" vertical="center"/>
    </xf>
    <xf numFmtId="0" fontId="0" fillId="36" borderId="0" xfId="0" applyFill="1"/>
    <xf numFmtId="0" fontId="13" fillId="37" borderId="11" xfId="0" applyFont="1" applyFill="1" applyBorder="1" applyAlignment="1" applyProtection="1">
      <alignment vertical="center"/>
      <protection locked="0"/>
    </xf>
    <xf numFmtId="0" fontId="13" fillId="37" borderId="12" xfId="0" applyFont="1" applyFill="1" applyBorder="1" applyAlignment="1" applyProtection="1">
      <alignment vertical="center"/>
      <protection locked="0"/>
    </xf>
    <xf numFmtId="0" fontId="13" fillId="37" borderId="12" xfId="0" applyFont="1" applyFill="1" applyBorder="1" applyAlignment="1" applyProtection="1">
      <alignment horizontal="center" vertical="center"/>
      <protection locked="0"/>
    </xf>
    <xf numFmtId="0" fontId="13" fillId="37" borderId="17" xfId="0" applyFont="1" applyFill="1" applyBorder="1" applyAlignment="1" applyProtection="1">
      <alignment horizontal="center" vertical="center" wrapText="1"/>
      <protection locked="0"/>
    </xf>
    <xf numFmtId="0" fontId="21" fillId="38" borderId="0" xfId="0" applyFont="1" applyFill="1" applyAlignment="1">
      <alignment horizontal="center" vertical="center"/>
    </xf>
    <xf numFmtId="0" fontId="0" fillId="38" borderId="0" xfId="0" applyFill="1"/>
    <xf numFmtId="0" fontId="16" fillId="0" borderId="0" xfId="0" applyFont="1"/>
    <xf numFmtId="0" fontId="18" fillId="33" borderId="21" xfId="0" applyFont="1" applyFill="1" applyBorder="1" applyAlignment="1">
      <alignment wrapText="1"/>
    </xf>
    <xf numFmtId="0" fontId="0" fillId="34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 wrapText="1"/>
    </xf>
    <xf numFmtId="0" fontId="13" fillId="37" borderId="24" xfId="0" applyFont="1" applyFill="1" applyBorder="1" applyAlignment="1" applyProtection="1">
      <alignment horizontal="center" vertical="center" wrapText="1"/>
      <protection locked="0"/>
    </xf>
    <xf numFmtId="0" fontId="13" fillId="37" borderId="24" xfId="0" applyFont="1" applyFill="1" applyBorder="1" applyAlignment="1" applyProtection="1">
      <alignment horizontal="center" vertical="center"/>
      <protection locked="0"/>
    </xf>
    <xf numFmtId="0" fontId="23" fillId="37" borderId="25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wrapText="1"/>
    </xf>
    <xf numFmtId="14" fontId="19" fillId="0" borderId="20" xfId="0" applyNumberFormat="1" applyFont="1" applyBorder="1" applyAlignment="1">
      <alignment wrapText="1"/>
    </xf>
    <xf numFmtId="0" fontId="18" fillId="0" borderId="20" xfId="0" applyFont="1" applyBorder="1"/>
    <xf numFmtId="0" fontId="24" fillId="0" borderId="20" xfId="0" applyFont="1" applyBorder="1"/>
    <xf numFmtId="0" fontId="18" fillId="33" borderId="26" xfId="0" applyFont="1" applyFill="1" applyBorder="1" applyAlignment="1">
      <alignment wrapText="1"/>
    </xf>
    <xf numFmtId="0" fontId="19" fillId="0" borderId="27" xfId="0" applyFont="1" applyBorder="1" applyAlignment="1">
      <alignment wrapText="1"/>
    </xf>
    <xf numFmtId="0" fontId="18" fillId="0" borderId="28" xfId="0" applyFont="1" applyBorder="1"/>
    <xf numFmtId="0" fontId="18" fillId="34" borderId="22" xfId="0" applyFont="1" applyFill="1" applyBorder="1" applyAlignment="1">
      <alignment horizontal="center" vertical="center" wrapText="1"/>
    </xf>
    <xf numFmtId="0" fontId="18" fillId="0" borderId="29" xfId="0" applyFont="1" applyBorder="1"/>
    <xf numFmtId="0" fontId="18" fillId="0" borderId="30" xfId="0" applyFont="1" applyBorder="1"/>
    <xf numFmtId="0" fontId="0" fillId="35" borderId="32" xfId="0" applyFill="1" applyBorder="1" applyAlignment="1">
      <alignment horizontal="center" wrapText="1"/>
    </xf>
    <xf numFmtId="0" fontId="18" fillId="0" borderId="33" xfId="0" applyFont="1" applyBorder="1"/>
    <xf numFmtId="0" fontId="18" fillId="0" borderId="34" xfId="0" applyFont="1" applyBorder="1"/>
    <xf numFmtId="0" fontId="18" fillId="0" borderId="16" xfId="0" applyFont="1" applyBorder="1"/>
    <xf numFmtId="0" fontId="18" fillId="0" borderId="35" xfId="0" applyFont="1" applyBorder="1"/>
    <xf numFmtId="0" fontId="13" fillId="37" borderId="36" xfId="0" applyFont="1" applyFill="1" applyBorder="1" applyAlignment="1" applyProtection="1">
      <alignment horizontal="center" vertical="center" wrapText="1"/>
      <protection locked="0"/>
    </xf>
    <xf numFmtId="0" fontId="13" fillId="37" borderId="37" xfId="0" applyFont="1" applyFill="1" applyBorder="1" applyAlignment="1" applyProtection="1">
      <alignment horizontal="center" vertical="center" wrapText="1"/>
      <protection locked="0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3" fillId="37" borderId="18" xfId="0" applyFont="1" applyFill="1" applyBorder="1" applyAlignment="1" applyProtection="1">
      <alignment horizontal="center" vertical="center"/>
      <protection locked="0"/>
    </xf>
    <xf numFmtId="0" fontId="13" fillId="37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>
      <alignment wrapText="1"/>
    </xf>
    <xf numFmtId="0" fontId="0" fillId="0" borderId="0" xfId="0" applyNumberFormat="1" applyFont="1" applyFill="1" applyBorder="1" applyAlignment="1" applyProtection="1"/>
    <xf numFmtId="1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1647826</xdr:colOff>
      <xdr:row>5</xdr:row>
      <xdr:rowOff>654486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6200"/>
          <a:ext cx="2886076" cy="1721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O21" sqref="O21"/>
    </sheetView>
  </sheetViews>
  <sheetFormatPr baseColWidth="10" defaultColWidth="9.28515625" defaultRowHeight="15" x14ac:dyDescent="0.25"/>
  <cols>
    <col min="1" max="1" width="9.28515625" style="49"/>
    <col min="2" max="3" width="16.5703125" style="49" customWidth="1"/>
    <col min="4" max="4" width="9.28515625" style="49"/>
    <col min="5" max="5" width="16" style="49" customWidth="1"/>
    <col min="6" max="16384" width="9.28515625" style="49"/>
  </cols>
  <sheetData>
    <row r="1" spans="1:5" x14ac:dyDescent="0.25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</row>
    <row r="2" spans="1:5" x14ac:dyDescent="0.25">
      <c r="A2" s="49" t="s">
        <v>215</v>
      </c>
      <c r="B2" s="49" t="s">
        <v>216</v>
      </c>
      <c r="C2" s="49" t="s">
        <v>217</v>
      </c>
      <c r="D2" s="49" t="s">
        <v>6</v>
      </c>
      <c r="E2" s="50">
        <v>41542</v>
      </c>
    </row>
    <row r="3" spans="1:5" x14ac:dyDescent="0.25">
      <c r="A3" s="49" t="s">
        <v>266</v>
      </c>
      <c r="B3" s="49" t="s">
        <v>267</v>
      </c>
      <c r="C3" s="49" t="s">
        <v>268</v>
      </c>
      <c r="D3" s="49" t="s">
        <v>6</v>
      </c>
      <c r="E3" s="50">
        <v>41554</v>
      </c>
    </row>
    <row r="4" spans="1:5" x14ac:dyDescent="0.25">
      <c r="A4" s="49" t="s">
        <v>384</v>
      </c>
      <c r="B4" s="49" t="s">
        <v>385</v>
      </c>
      <c r="C4" s="49" t="s">
        <v>386</v>
      </c>
      <c r="D4" s="49" t="s">
        <v>6</v>
      </c>
      <c r="E4" s="50">
        <v>41073</v>
      </c>
    </row>
    <row r="5" spans="1:5" x14ac:dyDescent="0.25">
      <c r="A5" s="49" t="s">
        <v>402</v>
      </c>
      <c r="B5" s="49" t="s">
        <v>401</v>
      </c>
      <c r="C5" s="49" t="s">
        <v>403</v>
      </c>
      <c r="D5" s="49" t="s">
        <v>6</v>
      </c>
      <c r="E5" s="50">
        <v>41220</v>
      </c>
    </row>
    <row r="6" spans="1:5" x14ac:dyDescent="0.25">
      <c r="A6" s="49" t="s">
        <v>422</v>
      </c>
      <c r="B6" s="49" t="s">
        <v>423</v>
      </c>
      <c r="C6" s="49" t="s">
        <v>220</v>
      </c>
      <c r="D6" s="49" t="s">
        <v>6</v>
      </c>
      <c r="E6" s="50">
        <v>41199</v>
      </c>
    </row>
    <row r="7" spans="1:5" x14ac:dyDescent="0.25">
      <c r="A7" s="49" t="s">
        <v>528</v>
      </c>
      <c r="B7" s="49" t="s">
        <v>529</v>
      </c>
      <c r="C7" s="49" t="s">
        <v>530</v>
      </c>
      <c r="D7" s="49" t="s">
        <v>6</v>
      </c>
      <c r="E7" s="50">
        <v>40959</v>
      </c>
    </row>
    <row r="8" spans="1:5" x14ac:dyDescent="0.25">
      <c r="A8" s="49" t="s">
        <v>632</v>
      </c>
      <c r="B8" s="49" t="s">
        <v>633</v>
      </c>
      <c r="C8" s="49" t="s">
        <v>634</v>
      </c>
      <c r="D8" s="49" t="s">
        <v>6</v>
      </c>
      <c r="E8" s="50">
        <v>41092</v>
      </c>
    </row>
    <row r="9" spans="1:5" x14ac:dyDescent="0.25">
      <c r="A9" s="49" t="s">
        <v>745</v>
      </c>
      <c r="B9" s="49" t="s">
        <v>744</v>
      </c>
      <c r="C9" s="49" t="s">
        <v>746</v>
      </c>
      <c r="D9" s="49" t="s">
        <v>6</v>
      </c>
      <c r="E9" s="50">
        <v>41394</v>
      </c>
    </row>
    <row r="10" spans="1:5" x14ac:dyDescent="0.25">
      <c r="A10" s="49" t="s">
        <v>789</v>
      </c>
      <c r="B10" s="49" t="s">
        <v>790</v>
      </c>
      <c r="C10" s="49" t="s">
        <v>129</v>
      </c>
      <c r="D10" s="49" t="s">
        <v>6</v>
      </c>
      <c r="E10" s="50">
        <v>41245</v>
      </c>
    </row>
    <row r="11" spans="1:5" x14ac:dyDescent="0.25">
      <c r="A11" s="49" t="s">
        <v>862</v>
      </c>
      <c r="B11" s="49" t="s">
        <v>863</v>
      </c>
      <c r="C11" s="49" t="s">
        <v>99</v>
      </c>
      <c r="D11" s="49" t="s">
        <v>6</v>
      </c>
      <c r="E11" s="50">
        <v>41214</v>
      </c>
    </row>
    <row r="12" spans="1:5" x14ac:dyDescent="0.25">
      <c r="A12" s="49" t="s">
        <v>871</v>
      </c>
      <c r="B12" s="49" t="s">
        <v>872</v>
      </c>
      <c r="C12" s="49" t="s">
        <v>873</v>
      </c>
      <c r="D12" s="49" t="s">
        <v>6</v>
      </c>
      <c r="E12" s="50">
        <v>41230</v>
      </c>
    </row>
    <row r="13" spans="1:5" x14ac:dyDescent="0.25">
      <c r="A13" s="49" t="s">
        <v>888</v>
      </c>
      <c r="B13" s="49" t="s">
        <v>889</v>
      </c>
      <c r="C13" s="49" t="s">
        <v>220</v>
      </c>
      <c r="D13" s="49" t="s">
        <v>6</v>
      </c>
      <c r="E13" s="50">
        <v>41401</v>
      </c>
    </row>
    <row r="14" spans="1:5" x14ac:dyDescent="0.25">
      <c r="A14" s="49" t="s">
        <v>910</v>
      </c>
      <c r="B14" s="49" t="s">
        <v>911</v>
      </c>
      <c r="C14" s="49" t="s">
        <v>912</v>
      </c>
      <c r="D14" s="49" t="s">
        <v>6</v>
      </c>
      <c r="E14" s="50">
        <v>41113</v>
      </c>
    </row>
    <row r="15" spans="1:5" x14ac:dyDescent="0.25">
      <c r="A15" s="49" t="s">
        <v>264</v>
      </c>
      <c r="B15" s="49" t="s">
        <v>265</v>
      </c>
      <c r="C15" s="49" t="s">
        <v>141</v>
      </c>
      <c r="D15" s="49" t="s">
        <v>8</v>
      </c>
      <c r="E15" s="50">
        <v>41380</v>
      </c>
    </row>
    <row r="16" spans="1:5" x14ac:dyDescent="0.25">
      <c r="A16" s="49" t="s">
        <v>271</v>
      </c>
      <c r="B16" s="49" t="s">
        <v>270</v>
      </c>
      <c r="C16" s="49" t="s">
        <v>93</v>
      </c>
      <c r="D16" s="49" t="s">
        <v>8</v>
      </c>
      <c r="E16" s="50">
        <v>41519</v>
      </c>
    </row>
    <row r="17" spans="1:5" x14ac:dyDescent="0.25">
      <c r="A17" s="49" t="s">
        <v>409</v>
      </c>
      <c r="B17" s="49" t="s">
        <v>410</v>
      </c>
      <c r="C17" s="49" t="s">
        <v>149</v>
      </c>
      <c r="D17" s="49" t="s">
        <v>8</v>
      </c>
      <c r="E17" s="50">
        <v>41599</v>
      </c>
    </row>
    <row r="18" spans="1:5" x14ac:dyDescent="0.25">
      <c r="A18" s="49" t="s">
        <v>482</v>
      </c>
      <c r="B18" s="49" t="s">
        <v>481</v>
      </c>
      <c r="C18" s="49" t="s">
        <v>483</v>
      </c>
      <c r="D18" s="49" t="s">
        <v>8</v>
      </c>
      <c r="E18" s="50">
        <v>40924</v>
      </c>
    </row>
    <row r="19" spans="1:5" x14ac:dyDescent="0.25">
      <c r="A19" s="49" t="s">
        <v>484</v>
      </c>
      <c r="B19" s="49" t="s">
        <v>485</v>
      </c>
      <c r="C19" s="49" t="s">
        <v>486</v>
      </c>
      <c r="D19" s="49" t="s">
        <v>8</v>
      </c>
      <c r="E19" s="50">
        <v>41214</v>
      </c>
    </row>
    <row r="20" spans="1:5" x14ac:dyDescent="0.25">
      <c r="A20" s="49" t="s">
        <v>493</v>
      </c>
      <c r="B20" s="49" t="s">
        <v>494</v>
      </c>
      <c r="C20" s="49" t="s">
        <v>373</v>
      </c>
      <c r="D20" s="49" t="s">
        <v>8</v>
      </c>
      <c r="E20" s="50">
        <v>41494</v>
      </c>
    </row>
    <row r="21" spans="1:5" x14ac:dyDescent="0.25">
      <c r="A21" s="49" t="s">
        <v>520</v>
      </c>
      <c r="B21" s="49" t="s">
        <v>521</v>
      </c>
      <c r="C21" s="49" t="s">
        <v>103</v>
      </c>
      <c r="D21" s="49" t="s">
        <v>8</v>
      </c>
      <c r="E21" s="50">
        <v>41547</v>
      </c>
    </row>
    <row r="22" spans="1:5" x14ac:dyDescent="0.25">
      <c r="A22" s="49" t="s">
        <v>558</v>
      </c>
      <c r="B22" s="49" t="s">
        <v>559</v>
      </c>
      <c r="C22" s="49" t="s">
        <v>560</v>
      </c>
      <c r="D22" s="49" t="s">
        <v>8</v>
      </c>
      <c r="E22" s="50">
        <v>41298</v>
      </c>
    </row>
    <row r="23" spans="1:5" x14ac:dyDescent="0.25">
      <c r="A23" s="49" t="s">
        <v>591</v>
      </c>
      <c r="B23" s="49" t="s">
        <v>592</v>
      </c>
      <c r="C23" s="49" t="s">
        <v>26</v>
      </c>
      <c r="D23" s="49" t="s">
        <v>8</v>
      </c>
      <c r="E23" s="50">
        <v>41346</v>
      </c>
    </row>
    <row r="24" spans="1:5" x14ac:dyDescent="0.25">
      <c r="A24" s="49" t="s">
        <v>754</v>
      </c>
      <c r="B24" s="49" t="s">
        <v>755</v>
      </c>
      <c r="C24" s="49" t="s">
        <v>92</v>
      </c>
      <c r="D24" s="49" t="s">
        <v>8</v>
      </c>
      <c r="E24" s="50">
        <v>41512</v>
      </c>
    </row>
    <row r="25" spans="1:5" x14ac:dyDescent="0.25">
      <c r="A25" s="49" t="s">
        <v>756</v>
      </c>
      <c r="B25" s="49" t="s">
        <v>755</v>
      </c>
      <c r="C25" s="49" t="s">
        <v>214</v>
      </c>
      <c r="D25" s="49" t="s">
        <v>8</v>
      </c>
      <c r="E25" s="50">
        <v>41512</v>
      </c>
    </row>
    <row r="26" spans="1:5" x14ac:dyDescent="0.25">
      <c r="A26" s="49" t="s">
        <v>767</v>
      </c>
      <c r="B26" s="49" t="s">
        <v>768</v>
      </c>
      <c r="C26" s="49" t="s">
        <v>68</v>
      </c>
      <c r="D26" s="49" t="s">
        <v>8</v>
      </c>
      <c r="E26" s="50">
        <v>41237</v>
      </c>
    </row>
    <row r="27" spans="1:5" x14ac:dyDescent="0.25">
      <c r="A27" s="49" t="s">
        <v>769</v>
      </c>
      <c r="B27" s="49" t="s">
        <v>770</v>
      </c>
      <c r="C27" s="49" t="s">
        <v>213</v>
      </c>
      <c r="D27" s="49" t="s">
        <v>8</v>
      </c>
      <c r="E27" s="50">
        <v>41593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zoomScaleNormal="100" workbookViewId="0">
      <selection sqref="A1:XFD1"/>
    </sheetView>
  </sheetViews>
  <sheetFormatPr baseColWidth="10" defaultRowHeight="15" x14ac:dyDescent="0.25"/>
  <cols>
    <col min="1" max="1" width="16.42578125" customWidth="1"/>
    <col min="2" max="2" width="16" customWidth="1"/>
    <col min="3" max="3" width="32.85546875" customWidth="1"/>
  </cols>
  <sheetData>
    <row r="1" spans="1:4" x14ac:dyDescent="0.25">
      <c r="A1" t="s">
        <v>1</v>
      </c>
      <c r="B1" t="s">
        <v>2</v>
      </c>
      <c r="C1" t="s">
        <v>971</v>
      </c>
      <c r="D1" t="s">
        <v>977</v>
      </c>
    </row>
    <row r="2" spans="1:4" x14ac:dyDescent="0.25">
      <c r="A2" t="s">
        <v>300</v>
      </c>
      <c r="B2" t="s">
        <v>143</v>
      </c>
      <c r="C2" t="s">
        <v>25</v>
      </c>
      <c r="D2">
        <v>1</v>
      </c>
    </row>
    <row r="3" spans="1:4" x14ac:dyDescent="0.25">
      <c r="A3" t="s">
        <v>340</v>
      </c>
      <c r="B3" t="s">
        <v>114</v>
      </c>
      <c r="C3" t="s">
        <v>23</v>
      </c>
      <c r="D3">
        <v>1</v>
      </c>
    </row>
    <row r="4" spans="1:4" x14ac:dyDescent="0.25">
      <c r="A4" t="s">
        <v>345</v>
      </c>
      <c r="B4" t="s">
        <v>346</v>
      </c>
      <c r="C4" t="s">
        <v>23</v>
      </c>
      <c r="D4">
        <v>1</v>
      </c>
    </row>
    <row r="5" spans="1:4" x14ac:dyDescent="0.25">
      <c r="A5" t="s">
        <v>978</v>
      </c>
      <c r="B5" t="s">
        <v>351</v>
      </c>
      <c r="C5" t="s">
        <v>14</v>
      </c>
      <c r="D5">
        <v>1</v>
      </c>
    </row>
    <row r="6" spans="1:4" x14ac:dyDescent="0.25">
      <c r="A6" t="s">
        <v>401</v>
      </c>
      <c r="B6" t="s">
        <v>403</v>
      </c>
      <c r="C6" t="s">
        <v>23</v>
      </c>
      <c r="D6">
        <v>1</v>
      </c>
    </row>
    <row r="7" spans="1:4" x14ac:dyDescent="0.25">
      <c r="A7" t="s">
        <v>401</v>
      </c>
      <c r="B7" t="s">
        <v>366</v>
      </c>
      <c r="C7" t="s">
        <v>23</v>
      </c>
      <c r="D7">
        <v>1</v>
      </c>
    </row>
    <row r="8" spans="1:4" x14ac:dyDescent="0.25">
      <c r="A8" t="s">
        <v>410</v>
      </c>
      <c r="B8" t="s">
        <v>149</v>
      </c>
      <c r="C8" t="s">
        <v>16</v>
      </c>
      <c r="D8">
        <v>1</v>
      </c>
    </row>
    <row r="9" spans="1:4" x14ac:dyDescent="0.25">
      <c r="A9" t="s">
        <v>502</v>
      </c>
      <c r="B9" t="s">
        <v>256</v>
      </c>
      <c r="C9" t="s">
        <v>13</v>
      </c>
      <c r="D9">
        <v>1</v>
      </c>
    </row>
    <row r="10" spans="1:4" x14ac:dyDescent="0.25">
      <c r="A10" t="s">
        <v>529</v>
      </c>
      <c r="B10" t="s">
        <v>530</v>
      </c>
      <c r="C10" t="s">
        <v>11</v>
      </c>
      <c r="D10">
        <v>1</v>
      </c>
    </row>
    <row r="11" spans="1:4" x14ac:dyDescent="0.25">
      <c r="A11" t="s">
        <v>553</v>
      </c>
      <c r="B11" t="s">
        <v>442</v>
      </c>
      <c r="C11" t="s">
        <v>23</v>
      </c>
      <c r="D11">
        <v>1</v>
      </c>
    </row>
    <row r="12" spans="1:4" x14ac:dyDescent="0.25">
      <c r="A12" t="s">
        <v>559</v>
      </c>
      <c r="B12" t="s">
        <v>560</v>
      </c>
      <c r="C12" t="s">
        <v>16</v>
      </c>
      <c r="D12">
        <v>1</v>
      </c>
    </row>
    <row r="13" spans="1:4" x14ac:dyDescent="0.25">
      <c r="A13" t="s">
        <v>574</v>
      </c>
      <c r="B13" t="s">
        <v>142</v>
      </c>
      <c r="C13" t="s">
        <v>13</v>
      </c>
      <c r="D13">
        <v>1</v>
      </c>
    </row>
    <row r="14" spans="1:4" x14ac:dyDescent="0.25">
      <c r="A14" t="s">
        <v>647</v>
      </c>
      <c r="B14" t="s">
        <v>134</v>
      </c>
      <c r="C14" t="s">
        <v>23</v>
      </c>
      <c r="D14">
        <v>1</v>
      </c>
    </row>
    <row r="15" spans="1:4" x14ac:dyDescent="0.25">
      <c r="A15" t="s">
        <v>729</v>
      </c>
      <c r="B15" t="s">
        <v>383</v>
      </c>
      <c r="C15" t="s">
        <v>37</v>
      </c>
      <c r="D15">
        <v>1</v>
      </c>
    </row>
    <row r="16" spans="1:4" x14ac:dyDescent="0.25">
      <c r="A16" t="s">
        <v>755</v>
      </c>
      <c r="B16" t="s">
        <v>92</v>
      </c>
      <c r="C16" t="s">
        <v>11</v>
      </c>
      <c r="D16">
        <v>1</v>
      </c>
    </row>
    <row r="17" spans="1:4" x14ac:dyDescent="0.25">
      <c r="A17" t="s">
        <v>770</v>
      </c>
      <c r="B17" t="s">
        <v>213</v>
      </c>
      <c r="C17" t="s">
        <v>11</v>
      </c>
      <c r="D17">
        <v>1</v>
      </c>
    </row>
    <row r="18" spans="1:4" x14ac:dyDescent="0.25">
      <c r="A18" t="s">
        <v>782</v>
      </c>
      <c r="B18" t="s">
        <v>783</v>
      </c>
      <c r="C18" t="s">
        <v>25</v>
      </c>
      <c r="D18">
        <v>1</v>
      </c>
    </row>
    <row r="19" spans="1:4" x14ac:dyDescent="0.25">
      <c r="A19" t="s">
        <v>790</v>
      </c>
      <c r="B19" t="s">
        <v>129</v>
      </c>
      <c r="C19" t="s">
        <v>973</v>
      </c>
      <c r="D19">
        <v>1</v>
      </c>
    </row>
    <row r="20" spans="1:4" x14ac:dyDescent="0.25">
      <c r="A20" t="s">
        <v>791</v>
      </c>
      <c r="B20" t="s">
        <v>144</v>
      </c>
      <c r="C20" t="s">
        <v>974</v>
      </c>
      <c r="D20">
        <v>1</v>
      </c>
    </row>
    <row r="21" spans="1:4" x14ac:dyDescent="0.25">
      <c r="A21" t="s">
        <v>854</v>
      </c>
      <c r="B21" t="s">
        <v>110</v>
      </c>
      <c r="C21" t="s">
        <v>970</v>
      </c>
      <c r="D21">
        <v>1</v>
      </c>
    </row>
    <row r="22" spans="1:4" x14ac:dyDescent="0.25">
      <c r="A22" t="s">
        <v>863</v>
      </c>
      <c r="B22" t="s">
        <v>99</v>
      </c>
      <c r="C22" t="s">
        <v>11</v>
      </c>
      <c r="D22">
        <v>1</v>
      </c>
    </row>
    <row r="23" spans="1:4" x14ac:dyDescent="0.25">
      <c r="A23" t="s">
        <v>870</v>
      </c>
      <c r="B23" t="s">
        <v>170</v>
      </c>
      <c r="C23" t="s">
        <v>117</v>
      </c>
      <c r="D23">
        <v>1</v>
      </c>
    </row>
    <row r="24" spans="1:4" x14ac:dyDescent="0.25">
      <c r="A24" t="s">
        <v>911</v>
      </c>
      <c r="B24" t="s">
        <v>912</v>
      </c>
      <c r="C24" t="s">
        <v>16</v>
      </c>
      <c r="D24">
        <v>1</v>
      </c>
    </row>
    <row r="25" spans="1:4" x14ac:dyDescent="0.25">
      <c r="A25" t="s">
        <v>187</v>
      </c>
      <c r="B25" t="s">
        <v>188</v>
      </c>
      <c r="C25" t="s">
        <v>117</v>
      </c>
      <c r="D25">
        <v>2</v>
      </c>
    </row>
    <row r="26" spans="1:4" x14ac:dyDescent="0.25">
      <c r="A26" t="s">
        <v>265</v>
      </c>
      <c r="B26" t="s">
        <v>141</v>
      </c>
      <c r="C26" t="s">
        <v>973</v>
      </c>
      <c r="D26">
        <v>2</v>
      </c>
    </row>
    <row r="27" spans="1:4" x14ac:dyDescent="0.25">
      <c r="A27" t="s">
        <v>979</v>
      </c>
      <c r="B27" t="s">
        <v>268</v>
      </c>
      <c r="C27" t="s">
        <v>973</v>
      </c>
      <c r="D27">
        <v>2</v>
      </c>
    </row>
    <row r="28" spans="1:4" x14ac:dyDescent="0.25">
      <c r="A28" t="s">
        <v>364</v>
      </c>
      <c r="B28" t="s">
        <v>141</v>
      </c>
      <c r="C28" t="s">
        <v>23</v>
      </c>
      <c r="D28">
        <v>2</v>
      </c>
    </row>
    <row r="29" spans="1:4" x14ac:dyDescent="0.25">
      <c r="A29" t="s">
        <v>370</v>
      </c>
      <c r="B29" t="s">
        <v>365</v>
      </c>
      <c r="C29" t="s">
        <v>25</v>
      </c>
      <c r="D29">
        <v>2</v>
      </c>
    </row>
    <row r="30" spans="1:4" x14ac:dyDescent="0.25">
      <c r="A30" t="s">
        <v>408</v>
      </c>
      <c r="B30" t="s">
        <v>241</v>
      </c>
      <c r="C30" t="s">
        <v>117</v>
      </c>
      <c r="D30">
        <v>2</v>
      </c>
    </row>
    <row r="31" spans="1:4" x14ac:dyDescent="0.25">
      <c r="A31" t="s">
        <v>418</v>
      </c>
      <c r="B31" t="s">
        <v>163</v>
      </c>
      <c r="C31" t="s">
        <v>37</v>
      </c>
      <c r="D31">
        <v>2</v>
      </c>
    </row>
    <row r="32" spans="1:4" x14ac:dyDescent="0.25">
      <c r="A32" t="s">
        <v>423</v>
      </c>
      <c r="B32" t="s">
        <v>220</v>
      </c>
      <c r="C32" t="s">
        <v>12</v>
      </c>
      <c r="D32">
        <v>2</v>
      </c>
    </row>
    <row r="33" spans="1:4" x14ac:dyDescent="0.25">
      <c r="A33" t="s">
        <v>509</v>
      </c>
      <c r="B33" t="s">
        <v>343</v>
      </c>
      <c r="C33" t="s">
        <v>974</v>
      </c>
      <c r="D33">
        <v>2</v>
      </c>
    </row>
    <row r="34" spans="1:4" x14ac:dyDescent="0.25">
      <c r="A34" t="s">
        <v>554</v>
      </c>
      <c r="B34" t="s">
        <v>495</v>
      </c>
      <c r="C34" t="s">
        <v>37</v>
      </c>
      <c r="D34">
        <v>2</v>
      </c>
    </row>
    <row r="35" spans="1:4" x14ac:dyDescent="0.25">
      <c r="A35" t="s">
        <v>644</v>
      </c>
      <c r="B35" t="s">
        <v>211</v>
      </c>
      <c r="C35" t="s">
        <v>973</v>
      </c>
      <c r="D35">
        <v>2</v>
      </c>
    </row>
    <row r="36" spans="1:4" x14ac:dyDescent="0.25">
      <c r="A36" t="s">
        <v>652</v>
      </c>
      <c r="B36" t="s">
        <v>312</v>
      </c>
      <c r="C36" t="s">
        <v>23</v>
      </c>
      <c r="D36">
        <v>2</v>
      </c>
    </row>
    <row r="37" spans="1:4" x14ac:dyDescent="0.25">
      <c r="A37" t="s">
        <v>674</v>
      </c>
      <c r="B37" t="s">
        <v>240</v>
      </c>
      <c r="C37" t="s">
        <v>189</v>
      </c>
      <c r="D37">
        <v>2</v>
      </c>
    </row>
    <row r="38" spans="1:4" x14ac:dyDescent="0.25">
      <c r="A38" t="s">
        <v>690</v>
      </c>
      <c r="B38" t="s">
        <v>691</v>
      </c>
      <c r="C38" t="s">
        <v>23</v>
      </c>
      <c r="D38">
        <v>2</v>
      </c>
    </row>
    <row r="39" spans="1:4" x14ac:dyDescent="0.25">
      <c r="A39" t="s">
        <v>703</v>
      </c>
      <c r="B39" t="s">
        <v>397</v>
      </c>
      <c r="C39" t="s">
        <v>974</v>
      </c>
      <c r="D39">
        <v>2</v>
      </c>
    </row>
    <row r="40" spans="1:4" x14ac:dyDescent="0.25">
      <c r="A40" t="s">
        <v>717</v>
      </c>
      <c r="B40" t="s">
        <v>212</v>
      </c>
      <c r="C40" t="s">
        <v>14</v>
      </c>
      <c r="D40">
        <v>2</v>
      </c>
    </row>
    <row r="41" spans="1:4" x14ac:dyDescent="0.25">
      <c r="A41" t="s">
        <v>777</v>
      </c>
      <c r="B41" t="s">
        <v>778</v>
      </c>
      <c r="C41" t="s">
        <v>25</v>
      </c>
      <c r="D41">
        <v>2</v>
      </c>
    </row>
    <row r="42" spans="1:4" x14ac:dyDescent="0.25">
      <c r="A42" t="s">
        <v>856</v>
      </c>
      <c r="B42" t="s">
        <v>242</v>
      </c>
      <c r="C42" t="s">
        <v>23</v>
      </c>
      <c r="D42">
        <v>2</v>
      </c>
    </row>
    <row r="43" spans="1:4" x14ac:dyDescent="0.25">
      <c r="A43" t="s">
        <v>872</v>
      </c>
      <c r="B43" t="s">
        <v>873</v>
      </c>
      <c r="C43" t="s">
        <v>12</v>
      </c>
      <c r="D43">
        <v>2</v>
      </c>
    </row>
    <row r="44" spans="1:4" x14ac:dyDescent="0.25">
      <c r="A44" t="s">
        <v>890</v>
      </c>
      <c r="B44" t="s">
        <v>87</v>
      </c>
      <c r="C44" t="s">
        <v>14</v>
      </c>
      <c r="D44">
        <v>2</v>
      </c>
    </row>
    <row r="45" spans="1:4" x14ac:dyDescent="0.25">
      <c r="A45" t="s">
        <v>54</v>
      </c>
      <c r="B45" t="s">
        <v>55</v>
      </c>
      <c r="C45" t="s">
        <v>973</v>
      </c>
      <c r="D45">
        <v>3</v>
      </c>
    </row>
    <row r="46" spans="1:4" x14ac:dyDescent="0.25">
      <c r="A46" t="s">
        <v>66</v>
      </c>
      <c r="B46" t="s">
        <v>67</v>
      </c>
      <c r="C46" t="s">
        <v>14</v>
      </c>
      <c r="D46">
        <v>3</v>
      </c>
    </row>
    <row r="47" spans="1:4" x14ac:dyDescent="0.25">
      <c r="A47" t="s">
        <v>120</v>
      </c>
      <c r="B47" t="s">
        <v>116</v>
      </c>
      <c r="C47" t="s">
        <v>974</v>
      </c>
      <c r="D47">
        <v>3</v>
      </c>
    </row>
    <row r="48" spans="1:4" x14ac:dyDescent="0.25">
      <c r="A48" t="s">
        <v>246</v>
      </c>
      <c r="B48" t="s">
        <v>248</v>
      </c>
      <c r="C48" t="s">
        <v>970</v>
      </c>
      <c r="D48">
        <v>3</v>
      </c>
    </row>
    <row r="49" spans="1:4" x14ac:dyDescent="0.25">
      <c r="A49" t="s">
        <v>270</v>
      </c>
      <c r="B49" t="s">
        <v>93</v>
      </c>
      <c r="C49" t="s">
        <v>16</v>
      </c>
      <c r="D49">
        <v>3</v>
      </c>
    </row>
    <row r="50" spans="1:4" x14ac:dyDescent="0.25">
      <c r="A50" t="s">
        <v>311</v>
      </c>
      <c r="B50" t="s">
        <v>312</v>
      </c>
      <c r="C50" t="s">
        <v>23</v>
      </c>
      <c r="D50">
        <v>3</v>
      </c>
    </row>
    <row r="51" spans="1:4" x14ac:dyDescent="0.25">
      <c r="A51" t="s">
        <v>353</v>
      </c>
      <c r="B51" t="s">
        <v>354</v>
      </c>
      <c r="C51" t="s">
        <v>117</v>
      </c>
      <c r="D51">
        <v>3</v>
      </c>
    </row>
    <row r="52" spans="1:4" x14ac:dyDescent="0.25">
      <c r="A52" t="s">
        <v>446</v>
      </c>
      <c r="B52" t="s">
        <v>447</v>
      </c>
      <c r="C52" t="s">
        <v>9</v>
      </c>
      <c r="D52">
        <v>3</v>
      </c>
    </row>
    <row r="53" spans="1:4" x14ac:dyDescent="0.25">
      <c r="A53" t="s">
        <v>554</v>
      </c>
      <c r="B53" t="s">
        <v>557</v>
      </c>
      <c r="C53" t="s">
        <v>970</v>
      </c>
      <c r="D53">
        <v>3</v>
      </c>
    </row>
    <row r="54" spans="1:4" x14ac:dyDescent="0.25">
      <c r="A54" t="s">
        <v>981</v>
      </c>
      <c r="B54" t="s">
        <v>161</v>
      </c>
      <c r="C54" t="s">
        <v>973</v>
      </c>
      <c r="D54">
        <v>3</v>
      </c>
    </row>
    <row r="55" spans="1:4" x14ac:dyDescent="0.25">
      <c r="A55" t="s">
        <v>577</v>
      </c>
      <c r="B55" t="s">
        <v>157</v>
      </c>
      <c r="C55" t="s">
        <v>970</v>
      </c>
      <c r="D55">
        <v>3</v>
      </c>
    </row>
    <row r="56" spans="1:4" x14ac:dyDescent="0.25">
      <c r="A56" t="s">
        <v>610</v>
      </c>
      <c r="B56" t="s">
        <v>240</v>
      </c>
      <c r="C56" t="s">
        <v>37</v>
      </c>
      <c r="D56">
        <v>3</v>
      </c>
    </row>
    <row r="57" spans="1:4" x14ac:dyDescent="0.25">
      <c r="A57" t="s">
        <v>694</v>
      </c>
      <c r="B57" t="s">
        <v>696</v>
      </c>
      <c r="C57" t="s">
        <v>13</v>
      </c>
      <c r="D57">
        <v>3</v>
      </c>
    </row>
    <row r="58" spans="1:4" x14ac:dyDescent="0.25">
      <c r="A58" t="s">
        <v>980</v>
      </c>
      <c r="B58" t="s">
        <v>150</v>
      </c>
      <c r="C58" t="s">
        <v>976</v>
      </c>
      <c r="D58">
        <v>3</v>
      </c>
    </row>
    <row r="59" spans="1:4" x14ac:dyDescent="0.25">
      <c r="A59" t="s">
        <v>744</v>
      </c>
      <c r="B59" t="s">
        <v>746</v>
      </c>
      <c r="C59" t="s">
        <v>12</v>
      </c>
      <c r="D59">
        <v>3</v>
      </c>
    </row>
    <row r="60" spans="1:4" x14ac:dyDescent="0.25">
      <c r="A60" t="s">
        <v>753</v>
      </c>
      <c r="B60" t="s">
        <v>199</v>
      </c>
      <c r="C60" t="s">
        <v>69</v>
      </c>
      <c r="D60">
        <v>3</v>
      </c>
    </row>
    <row r="61" spans="1:4" x14ac:dyDescent="0.25">
      <c r="A61" t="s">
        <v>755</v>
      </c>
      <c r="B61" t="s">
        <v>214</v>
      </c>
      <c r="C61" t="s">
        <v>11</v>
      </c>
      <c r="D61">
        <v>3</v>
      </c>
    </row>
    <row r="62" spans="1:4" x14ac:dyDescent="0.25">
      <c r="A62" t="s">
        <v>262</v>
      </c>
      <c r="B62" t="s">
        <v>263</v>
      </c>
      <c r="C62" t="s">
        <v>975</v>
      </c>
      <c r="D62">
        <v>4</v>
      </c>
    </row>
    <row r="63" spans="1:4" x14ac:dyDescent="0.25">
      <c r="A63" t="s">
        <v>410</v>
      </c>
      <c r="B63" t="s">
        <v>67</v>
      </c>
      <c r="C63" t="s">
        <v>16</v>
      </c>
      <c r="D63">
        <v>4</v>
      </c>
    </row>
    <row r="64" spans="1:4" x14ac:dyDescent="0.25">
      <c r="A64" t="s">
        <v>443</v>
      </c>
      <c r="B64" t="s">
        <v>87</v>
      </c>
      <c r="C64" t="s">
        <v>37</v>
      </c>
      <c r="D64">
        <v>4</v>
      </c>
    </row>
    <row r="65" spans="1:4" x14ac:dyDescent="0.25">
      <c r="A65" t="s">
        <v>472</v>
      </c>
      <c r="B65" t="s">
        <v>188</v>
      </c>
      <c r="C65" t="s">
        <v>25</v>
      </c>
      <c r="D65">
        <v>4</v>
      </c>
    </row>
    <row r="66" spans="1:4" x14ac:dyDescent="0.25">
      <c r="A66" t="s">
        <v>504</v>
      </c>
      <c r="B66" t="s">
        <v>505</v>
      </c>
      <c r="C66" t="s">
        <v>124</v>
      </c>
      <c r="D66">
        <v>4</v>
      </c>
    </row>
    <row r="67" spans="1:4" x14ac:dyDescent="0.25">
      <c r="A67" t="s">
        <v>574</v>
      </c>
      <c r="B67" t="s">
        <v>343</v>
      </c>
      <c r="C67" t="s">
        <v>13</v>
      </c>
      <c r="D67">
        <v>4</v>
      </c>
    </row>
    <row r="68" spans="1:4" x14ac:dyDescent="0.25">
      <c r="A68" t="s">
        <v>594</v>
      </c>
      <c r="B68" t="s">
        <v>240</v>
      </c>
      <c r="C68" t="s">
        <v>13</v>
      </c>
      <c r="D68">
        <v>4</v>
      </c>
    </row>
    <row r="69" spans="1:4" x14ac:dyDescent="0.25">
      <c r="A69" t="s">
        <v>633</v>
      </c>
      <c r="B69" t="s">
        <v>634</v>
      </c>
      <c r="C69" t="s">
        <v>16</v>
      </c>
      <c r="D69">
        <v>4</v>
      </c>
    </row>
    <row r="70" spans="1:4" x14ac:dyDescent="0.25">
      <c r="A70" t="s">
        <v>636</v>
      </c>
      <c r="B70" t="s">
        <v>637</v>
      </c>
      <c r="C70" t="s">
        <v>9</v>
      </c>
      <c r="D70">
        <v>4</v>
      </c>
    </row>
    <row r="71" spans="1:4" x14ac:dyDescent="0.25">
      <c r="A71" t="s">
        <v>658</v>
      </c>
      <c r="B71" t="s">
        <v>659</v>
      </c>
      <c r="C71" t="s">
        <v>9</v>
      </c>
      <c r="D71">
        <v>4</v>
      </c>
    </row>
    <row r="72" spans="1:4" x14ac:dyDescent="0.25">
      <c r="A72" t="s">
        <v>768</v>
      </c>
      <c r="B72" t="s">
        <v>68</v>
      </c>
      <c r="C72" t="s">
        <v>11</v>
      </c>
      <c r="D72">
        <v>4</v>
      </c>
    </row>
  </sheetData>
  <autoFilter ref="A1:D72"/>
  <sortState ref="A2:D72">
    <sortCondition ref="D2:D7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5" sqref="F25"/>
    </sheetView>
  </sheetViews>
  <sheetFormatPr baseColWidth="10" defaultColWidth="9.28515625" defaultRowHeight="15" x14ac:dyDescent="0.25"/>
  <cols>
    <col min="1" max="1" width="20.85546875" style="49" customWidth="1"/>
    <col min="2" max="3" width="14.5703125" style="49" customWidth="1"/>
    <col min="4" max="4" width="9.28515625" style="49"/>
    <col min="5" max="5" width="18.140625" style="49" customWidth="1"/>
    <col min="6" max="6" width="44.85546875" style="49" customWidth="1"/>
    <col min="7" max="16384" width="9.28515625" style="49"/>
  </cols>
  <sheetData>
    <row r="1" spans="1:6" x14ac:dyDescent="0.25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989</v>
      </c>
    </row>
    <row r="2" spans="1:6" x14ac:dyDescent="0.25">
      <c r="A2" s="49" t="s">
        <v>266</v>
      </c>
      <c r="B2" s="49" t="s">
        <v>267</v>
      </c>
      <c r="C2" s="49" t="s">
        <v>268</v>
      </c>
      <c r="D2" s="49" t="s">
        <v>6</v>
      </c>
      <c r="E2" s="50">
        <v>41554</v>
      </c>
      <c r="F2" s="49" t="s">
        <v>56</v>
      </c>
    </row>
    <row r="3" spans="1:6" x14ac:dyDescent="0.25">
      <c r="A3" s="49" t="s">
        <v>275</v>
      </c>
      <c r="B3" s="49" t="s">
        <v>276</v>
      </c>
      <c r="C3" s="49" t="s">
        <v>277</v>
      </c>
      <c r="D3" s="49" t="s">
        <v>8</v>
      </c>
      <c r="E3" s="50">
        <v>41419</v>
      </c>
      <c r="F3" s="49" t="s">
        <v>12</v>
      </c>
    </row>
    <row r="4" spans="1:6" x14ac:dyDescent="0.25">
      <c r="A4" s="49" t="s">
        <v>409</v>
      </c>
      <c r="B4" s="49" t="s">
        <v>410</v>
      </c>
      <c r="C4" s="49" t="s">
        <v>149</v>
      </c>
      <c r="D4" s="49" t="s">
        <v>8</v>
      </c>
      <c r="E4" s="50">
        <v>41599</v>
      </c>
      <c r="F4" s="49" t="s">
        <v>16</v>
      </c>
    </row>
    <row r="5" spans="1:6" x14ac:dyDescent="0.25">
      <c r="A5" s="49" t="s">
        <v>411</v>
      </c>
      <c r="B5" s="49" t="s">
        <v>410</v>
      </c>
      <c r="C5" s="49" t="s">
        <v>67</v>
      </c>
      <c r="D5" s="49" t="s">
        <v>8</v>
      </c>
      <c r="E5" s="50">
        <v>41040</v>
      </c>
      <c r="F5" s="49" t="s">
        <v>16</v>
      </c>
    </row>
    <row r="6" spans="1:6" x14ac:dyDescent="0.25">
      <c r="A6" s="49" t="s">
        <v>493</v>
      </c>
      <c r="B6" s="49" t="s">
        <v>494</v>
      </c>
      <c r="C6" s="49" t="s">
        <v>373</v>
      </c>
      <c r="D6" s="49" t="s">
        <v>8</v>
      </c>
      <c r="E6" s="50">
        <v>41494</v>
      </c>
      <c r="F6" s="49" t="s">
        <v>82</v>
      </c>
    </row>
    <row r="7" spans="1:6" x14ac:dyDescent="0.25">
      <c r="A7" s="49" t="s">
        <v>528</v>
      </c>
      <c r="B7" s="49" t="s">
        <v>529</v>
      </c>
      <c r="C7" s="49" t="s">
        <v>530</v>
      </c>
      <c r="D7" s="49" t="s">
        <v>6</v>
      </c>
      <c r="E7" s="50">
        <v>40959</v>
      </c>
      <c r="F7" s="49" t="s">
        <v>11</v>
      </c>
    </row>
    <row r="8" spans="1:6" x14ac:dyDescent="0.25">
      <c r="A8" s="49" t="s">
        <v>536</v>
      </c>
      <c r="B8" s="49" t="s">
        <v>537</v>
      </c>
      <c r="C8" s="49" t="s">
        <v>538</v>
      </c>
      <c r="D8" s="49" t="s">
        <v>6</v>
      </c>
      <c r="E8" s="50">
        <v>41405</v>
      </c>
      <c r="F8" s="49" t="s">
        <v>12</v>
      </c>
    </row>
    <row r="9" spans="1:6" x14ac:dyDescent="0.25">
      <c r="A9" s="49" t="s">
        <v>555</v>
      </c>
      <c r="B9" s="49" t="s">
        <v>554</v>
      </c>
      <c r="C9" s="49" t="s">
        <v>495</v>
      </c>
      <c r="D9" s="49" t="s">
        <v>8</v>
      </c>
      <c r="E9" s="50">
        <v>41606</v>
      </c>
      <c r="F9" s="49" t="s">
        <v>37</v>
      </c>
    </row>
    <row r="10" spans="1:6" x14ac:dyDescent="0.25">
      <c r="A10" s="49" t="s">
        <v>556</v>
      </c>
      <c r="B10" s="49" t="s">
        <v>554</v>
      </c>
      <c r="C10" s="49" t="s">
        <v>557</v>
      </c>
      <c r="D10" s="49" t="s">
        <v>8</v>
      </c>
      <c r="E10" s="50">
        <v>40979</v>
      </c>
      <c r="F10" s="49" t="s">
        <v>37</v>
      </c>
    </row>
    <row r="11" spans="1:6" x14ac:dyDescent="0.25">
      <c r="A11" s="49" t="s">
        <v>629</v>
      </c>
      <c r="B11" s="49" t="s">
        <v>630</v>
      </c>
      <c r="C11" s="49" t="s">
        <v>631</v>
      </c>
      <c r="D11" s="49" t="s">
        <v>6</v>
      </c>
      <c r="E11" s="50">
        <v>41028</v>
      </c>
      <c r="F11" s="49" t="s">
        <v>56</v>
      </c>
    </row>
    <row r="12" spans="1:6" x14ac:dyDescent="0.25">
      <c r="A12" s="49" t="s">
        <v>632</v>
      </c>
      <c r="B12" s="49" t="s">
        <v>633</v>
      </c>
      <c r="C12" s="49" t="s">
        <v>634</v>
      </c>
      <c r="D12" s="49" t="s">
        <v>6</v>
      </c>
      <c r="E12" s="50">
        <v>41092</v>
      </c>
      <c r="F12" s="49" t="s">
        <v>16</v>
      </c>
    </row>
    <row r="13" spans="1:6" x14ac:dyDescent="0.25">
      <c r="A13" s="49" t="s">
        <v>645</v>
      </c>
      <c r="B13" s="49" t="s">
        <v>387</v>
      </c>
      <c r="C13" s="49" t="s">
        <v>86</v>
      </c>
      <c r="D13" s="49" t="s">
        <v>8</v>
      </c>
      <c r="E13" s="50">
        <v>41370</v>
      </c>
      <c r="F13" s="49" t="s">
        <v>69</v>
      </c>
    </row>
    <row r="14" spans="1:6" x14ac:dyDescent="0.25">
      <c r="A14" s="49" t="s">
        <v>660</v>
      </c>
      <c r="B14" s="49" t="s">
        <v>661</v>
      </c>
      <c r="C14" s="49" t="s">
        <v>219</v>
      </c>
      <c r="D14" s="49" t="s">
        <v>8</v>
      </c>
      <c r="E14" s="50">
        <v>41215</v>
      </c>
      <c r="F14" s="49" t="s">
        <v>82</v>
      </c>
    </row>
    <row r="15" spans="1:6" x14ac:dyDescent="0.25">
      <c r="A15" s="49" t="s">
        <v>672</v>
      </c>
      <c r="B15" s="49" t="s">
        <v>496</v>
      </c>
      <c r="C15" s="49" t="s">
        <v>200</v>
      </c>
      <c r="D15" s="49" t="s">
        <v>8</v>
      </c>
      <c r="E15" s="50">
        <v>41443</v>
      </c>
      <c r="F15" s="49" t="s">
        <v>12</v>
      </c>
    </row>
    <row r="16" spans="1:6" x14ac:dyDescent="0.25">
      <c r="A16" s="49" t="s">
        <v>754</v>
      </c>
      <c r="B16" s="49" t="s">
        <v>755</v>
      </c>
      <c r="C16" s="49" t="s">
        <v>92</v>
      </c>
      <c r="D16" s="49" t="s">
        <v>8</v>
      </c>
      <c r="E16" s="50">
        <v>41512</v>
      </c>
      <c r="F16" s="49" t="s">
        <v>11</v>
      </c>
    </row>
    <row r="17" spans="1:6" x14ac:dyDescent="0.25">
      <c r="A17" s="49" t="s">
        <v>756</v>
      </c>
      <c r="B17" s="49" t="s">
        <v>755</v>
      </c>
      <c r="C17" s="49" t="s">
        <v>214</v>
      </c>
      <c r="D17" s="49" t="s">
        <v>8</v>
      </c>
      <c r="E17" s="50">
        <v>41512</v>
      </c>
      <c r="F17" s="49" t="s">
        <v>11</v>
      </c>
    </row>
    <row r="18" spans="1:6" x14ac:dyDescent="0.25">
      <c r="A18" s="49" t="s">
        <v>769</v>
      </c>
      <c r="B18" s="49" t="s">
        <v>770</v>
      </c>
      <c r="C18" s="49" t="s">
        <v>213</v>
      </c>
      <c r="D18" s="49" t="s">
        <v>8</v>
      </c>
      <c r="E18" s="50">
        <v>41593</v>
      </c>
      <c r="F18" s="49" t="s">
        <v>11</v>
      </c>
    </row>
    <row r="19" spans="1:6" x14ac:dyDescent="0.25">
      <c r="A19" s="49" t="s">
        <v>789</v>
      </c>
      <c r="B19" s="49" t="s">
        <v>790</v>
      </c>
      <c r="C19" s="49" t="s">
        <v>129</v>
      </c>
      <c r="D19" s="49" t="s">
        <v>6</v>
      </c>
      <c r="E19" s="50">
        <v>41245</v>
      </c>
      <c r="F19" s="49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zoomScaleNormal="100" workbookViewId="0">
      <selection activeCell="M37" sqref="M37"/>
    </sheetView>
  </sheetViews>
  <sheetFormatPr baseColWidth="10" defaultRowHeight="15" x14ac:dyDescent="0.25"/>
  <sheetData>
    <row r="1" spans="1:4" x14ac:dyDescent="0.25">
      <c r="A1" t="s">
        <v>1</v>
      </c>
      <c r="B1" t="s">
        <v>2</v>
      </c>
      <c r="C1" t="s">
        <v>971</v>
      </c>
      <c r="D1" t="s">
        <v>972</v>
      </c>
    </row>
    <row r="2" spans="1:4" x14ac:dyDescent="0.25">
      <c r="A2" t="s">
        <v>265</v>
      </c>
      <c r="B2" t="s">
        <v>141</v>
      </c>
      <c r="C2" t="s">
        <v>983</v>
      </c>
      <c r="D2">
        <v>1</v>
      </c>
    </row>
    <row r="3" spans="1:4" x14ac:dyDescent="0.25">
      <c r="A3" t="s">
        <v>300</v>
      </c>
      <c r="B3" t="s">
        <v>143</v>
      </c>
      <c r="C3" t="s">
        <v>25</v>
      </c>
      <c r="D3">
        <v>1</v>
      </c>
    </row>
    <row r="4" spans="1:4" x14ac:dyDescent="0.25">
      <c r="A4" t="s">
        <v>350</v>
      </c>
      <c r="B4" t="s">
        <v>351</v>
      </c>
      <c r="C4" t="s">
        <v>15</v>
      </c>
      <c r="D4">
        <v>1</v>
      </c>
    </row>
    <row r="5" spans="1:4" x14ac:dyDescent="0.25">
      <c r="A5" t="s">
        <v>360</v>
      </c>
      <c r="B5" t="s">
        <v>361</v>
      </c>
      <c r="C5" t="s">
        <v>37</v>
      </c>
      <c r="D5">
        <v>1</v>
      </c>
    </row>
    <row r="6" spans="1:4" x14ac:dyDescent="0.25">
      <c r="A6" t="s">
        <v>401</v>
      </c>
      <c r="B6" t="s">
        <v>403</v>
      </c>
      <c r="C6" t="s">
        <v>23</v>
      </c>
      <c r="D6">
        <v>1</v>
      </c>
    </row>
    <row r="7" spans="1:4" x14ac:dyDescent="0.25">
      <c r="A7" t="s">
        <v>401</v>
      </c>
      <c r="B7" t="s">
        <v>366</v>
      </c>
      <c r="C7" t="s">
        <v>23</v>
      </c>
      <c r="D7">
        <v>1</v>
      </c>
    </row>
    <row r="8" spans="1:4" x14ac:dyDescent="0.25">
      <c r="A8" t="s">
        <v>410</v>
      </c>
      <c r="B8" t="s">
        <v>67</v>
      </c>
      <c r="C8" t="s">
        <v>16</v>
      </c>
      <c r="D8">
        <v>1</v>
      </c>
    </row>
    <row r="9" spans="1:4" x14ac:dyDescent="0.25">
      <c r="A9" t="s">
        <v>472</v>
      </c>
      <c r="B9" t="s">
        <v>188</v>
      </c>
      <c r="C9" t="s">
        <v>25</v>
      </c>
      <c r="D9">
        <v>1</v>
      </c>
    </row>
    <row r="10" spans="1:4" x14ac:dyDescent="0.25">
      <c r="A10" t="s">
        <v>494</v>
      </c>
      <c r="B10" t="s">
        <v>373</v>
      </c>
      <c r="C10" t="s">
        <v>82</v>
      </c>
      <c r="D10">
        <v>1</v>
      </c>
    </row>
    <row r="11" spans="1:4" x14ac:dyDescent="0.25">
      <c r="A11" t="s">
        <v>553</v>
      </c>
      <c r="B11" t="s">
        <v>442</v>
      </c>
      <c r="C11" t="s">
        <v>23</v>
      </c>
      <c r="D11">
        <v>1</v>
      </c>
    </row>
    <row r="12" spans="1:4" x14ac:dyDescent="0.25">
      <c r="A12" t="s">
        <v>581</v>
      </c>
      <c r="B12" t="s">
        <v>240</v>
      </c>
      <c r="C12" t="s">
        <v>16</v>
      </c>
      <c r="D12">
        <v>1</v>
      </c>
    </row>
    <row r="13" spans="1:4" x14ac:dyDescent="0.25">
      <c r="A13" t="s">
        <v>598</v>
      </c>
      <c r="B13" t="s">
        <v>421</v>
      </c>
      <c r="C13" t="s">
        <v>124</v>
      </c>
      <c r="D13">
        <v>1</v>
      </c>
    </row>
    <row r="14" spans="1:4" x14ac:dyDescent="0.25">
      <c r="A14" t="s">
        <v>647</v>
      </c>
      <c r="B14" t="s">
        <v>134</v>
      </c>
      <c r="C14" t="s">
        <v>23</v>
      </c>
      <c r="D14">
        <v>1</v>
      </c>
    </row>
    <row r="15" spans="1:4" x14ac:dyDescent="0.25">
      <c r="A15" t="s">
        <v>744</v>
      </c>
      <c r="B15" t="s">
        <v>746</v>
      </c>
      <c r="C15" t="s">
        <v>12</v>
      </c>
      <c r="D15">
        <v>1</v>
      </c>
    </row>
    <row r="16" spans="1:4" x14ac:dyDescent="0.25">
      <c r="A16" t="s">
        <v>770</v>
      </c>
      <c r="B16" t="s">
        <v>213</v>
      </c>
      <c r="C16" t="s">
        <v>11</v>
      </c>
      <c r="D16">
        <v>1</v>
      </c>
    </row>
    <row r="17" spans="1:4" x14ac:dyDescent="0.25">
      <c r="A17" t="s">
        <v>782</v>
      </c>
      <c r="B17" t="s">
        <v>783</v>
      </c>
      <c r="C17" t="s">
        <v>25</v>
      </c>
      <c r="D17">
        <v>1</v>
      </c>
    </row>
    <row r="18" spans="1:4" x14ac:dyDescent="0.25">
      <c r="A18" t="s">
        <v>784</v>
      </c>
      <c r="B18" t="s">
        <v>230</v>
      </c>
      <c r="C18" t="s">
        <v>48</v>
      </c>
      <c r="D18">
        <v>1</v>
      </c>
    </row>
    <row r="19" spans="1:4" x14ac:dyDescent="0.25">
      <c r="A19" t="s">
        <v>790</v>
      </c>
      <c r="B19" t="s">
        <v>129</v>
      </c>
      <c r="C19" t="s">
        <v>984</v>
      </c>
      <c r="D19">
        <v>1</v>
      </c>
    </row>
    <row r="20" spans="1:4" x14ac:dyDescent="0.25">
      <c r="A20" t="s">
        <v>791</v>
      </c>
      <c r="B20" t="s">
        <v>144</v>
      </c>
      <c r="C20" t="s">
        <v>47</v>
      </c>
      <c r="D20">
        <v>1</v>
      </c>
    </row>
    <row r="21" spans="1:4" x14ac:dyDescent="0.25">
      <c r="A21" t="s">
        <v>854</v>
      </c>
      <c r="B21" t="s">
        <v>110</v>
      </c>
      <c r="C21" t="s">
        <v>37</v>
      </c>
      <c r="D21">
        <v>1</v>
      </c>
    </row>
    <row r="22" spans="1:4" x14ac:dyDescent="0.25">
      <c r="A22" t="s">
        <v>863</v>
      </c>
      <c r="B22" t="s">
        <v>99</v>
      </c>
      <c r="C22" t="s">
        <v>11</v>
      </c>
      <c r="D22">
        <v>1</v>
      </c>
    </row>
    <row r="23" spans="1:4" x14ac:dyDescent="0.25">
      <c r="A23" t="s">
        <v>870</v>
      </c>
      <c r="B23" t="s">
        <v>170</v>
      </c>
      <c r="C23" t="s">
        <v>117</v>
      </c>
      <c r="D23">
        <v>1</v>
      </c>
    </row>
    <row r="24" spans="1:4" x14ac:dyDescent="0.25">
      <c r="A24" t="s">
        <v>66</v>
      </c>
      <c r="B24" t="s">
        <v>67</v>
      </c>
      <c r="C24" t="s">
        <v>15</v>
      </c>
      <c r="D24">
        <v>2</v>
      </c>
    </row>
    <row r="25" spans="1:4" x14ac:dyDescent="0.25">
      <c r="A25" t="s">
        <v>84</v>
      </c>
      <c r="B25" t="s">
        <v>30</v>
      </c>
      <c r="C25" t="s">
        <v>23</v>
      </c>
      <c r="D25">
        <v>2</v>
      </c>
    </row>
    <row r="26" spans="1:4" x14ac:dyDescent="0.25">
      <c r="A26" t="s">
        <v>187</v>
      </c>
      <c r="B26" t="s">
        <v>188</v>
      </c>
      <c r="C26" t="s">
        <v>117</v>
      </c>
      <c r="D26">
        <v>2</v>
      </c>
    </row>
    <row r="27" spans="1:4" x14ac:dyDescent="0.25">
      <c r="A27" t="s">
        <v>979</v>
      </c>
      <c r="B27" t="s">
        <v>988</v>
      </c>
      <c r="C27" t="s">
        <v>984</v>
      </c>
      <c r="D27">
        <v>2</v>
      </c>
    </row>
    <row r="28" spans="1:4" x14ac:dyDescent="0.25">
      <c r="A28" t="s">
        <v>281</v>
      </c>
      <c r="B28" t="s">
        <v>282</v>
      </c>
      <c r="C28" t="s">
        <v>9</v>
      </c>
      <c r="D28">
        <v>2</v>
      </c>
    </row>
    <row r="29" spans="1:4" x14ac:dyDescent="0.25">
      <c r="A29" t="s">
        <v>298</v>
      </c>
      <c r="B29" t="s">
        <v>299</v>
      </c>
      <c r="C29" t="s">
        <v>37</v>
      </c>
      <c r="D29">
        <v>2</v>
      </c>
    </row>
    <row r="30" spans="1:4" x14ac:dyDescent="0.25">
      <c r="A30" t="s">
        <v>370</v>
      </c>
      <c r="B30" t="s">
        <v>365</v>
      </c>
      <c r="C30" t="s">
        <v>25</v>
      </c>
      <c r="D30">
        <v>2</v>
      </c>
    </row>
    <row r="31" spans="1:4" x14ac:dyDescent="0.25">
      <c r="A31" t="s">
        <v>410</v>
      </c>
      <c r="B31" t="s">
        <v>149</v>
      </c>
      <c r="C31" t="s">
        <v>16</v>
      </c>
      <c r="D31">
        <v>2</v>
      </c>
    </row>
    <row r="32" spans="1:4" x14ac:dyDescent="0.25">
      <c r="A32" t="s">
        <v>418</v>
      </c>
      <c r="B32" t="s">
        <v>163</v>
      </c>
      <c r="C32" t="s">
        <v>37</v>
      </c>
      <c r="D32">
        <v>2</v>
      </c>
    </row>
    <row r="33" spans="1:4" x14ac:dyDescent="0.25">
      <c r="A33" t="s">
        <v>423</v>
      </c>
      <c r="B33" t="s">
        <v>220</v>
      </c>
      <c r="C33" t="s">
        <v>12</v>
      </c>
      <c r="D33">
        <v>2</v>
      </c>
    </row>
    <row r="34" spans="1:4" x14ac:dyDescent="0.25">
      <c r="A34" t="s">
        <v>425</v>
      </c>
      <c r="B34" t="s">
        <v>426</v>
      </c>
      <c r="C34" t="s">
        <v>37</v>
      </c>
      <c r="D34">
        <v>2</v>
      </c>
    </row>
    <row r="35" spans="1:4" x14ac:dyDescent="0.25">
      <c r="A35" t="s">
        <v>443</v>
      </c>
      <c r="B35" t="s">
        <v>87</v>
      </c>
      <c r="C35" t="s">
        <v>37</v>
      </c>
      <c r="D35">
        <v>2</v>
      </c>
    </row>
    <row r="36" spans="1:4" x14ac:dyDescent="0.25">
      <c r="A36" t="s">
        <v>554</v>
      </c>
      <c r="B36" t="s">
        <v>557</v>
      </c>
      <c r="C36" t="s">
        <v>37</v>
      </c>
      <c r="D36">
        <v>2</v>
      </c>
    </row>
    <row r="37" spans="1:4" x14ac:dyDescent="0.25">
      <c r="A37" t="s">
        <v>554</v>
      </c>
      <c r="B37" t="s">
        <v>495</v>
      </c>
      <c r="C37" t="s">
        <v>37</v>
      </c>
      <c r="D37">
        <v>2</v>
      </c>
    </row>
    <row r="38" spans="1:4" x14ac:dyDescent="0.25">
      <c r="A38" t="s">
        <v>610</v>
      </c>
      <c r="B38" t="s">
        <v>240</v>
      </c>
      <c r="C38" t="s">
        <v>37</v>
      </c>
      <c r="D38">
        <v>2</v>
      </c>
    </row>
    <row r="39" spans="1:4" x14ac:dyDescent="0.25">
      <c r="A39" t="s">
        <v>703</v>
      </c>
      <c r="B39" t="s">
        <v>397</v>
      </c>
      <c r="C39" t="s">
        <v>47</v>
      </c>
      <c r="D39">
        <v>2</v>
      </c>
    </row>
    <row r="40" spans="1:4" x14ac:dyDescent="0.25">
      <c r="A40" t="s">
        <v>740</v>
      </c>
      <c r="B40" t="s">
        <v>240</v>
      </c>
      <c r="C40" t="s">
        <v>48</v>
      </c>
      <c r="D40">
        <v>2</v>
      </c>
    </row>
    <row r="41" spans="1:4" x14ac:dyDescent="0.25">
      <c r="A41" t="s">
        <v>804</v>
      </c>
      <c r="B41" t="s">
        <v>805</v>
      </c>
      <c r="C41" t="s">
        <v>124</v>
      </c>
      <c r="D41">
        <v>2</v>
      </c>
    </row>
    <row r="42" spans="1:4" x14ac:dyDescent="0.25">
      <c r="A42" t="s">
        <v>872</v>
      </c>
      <c r="B42" t="s">
        <v>873</v>
      </c>
      <c r="C42" t="s">
        <v>12</v>
      </c>
      <c r="D42">
        <v>2</v>
      </c>
    </row>
    <row r="43" spans="1:4" x14ac:dyDescent="0.25">
      <c r="A43" t="s">
        <v>911</v>
      </c>
      <c r="B43" t="s">
        <v>912</v>
      </c>
      <c r="C43" t="s">
        <v>16</v>
      </c>
      <c r="D43">
        <v>2</v>
      </c>
    </row>
    <row r="44" spans="1:4" x14ac:dyDescent="0.25">
      <c r="A44" t="s">
        <v>45</v>
      </c>
      <c r="B44" t="s">
        <v>46</v>
      </c>
      <c r="C44" t="s">
        <v>9</v>
      </c>
      <c r="D44">
        <v>3</v>
      </c>
    </row>
    <row r="45" spans="1:4" x14ac:dyDescent="0.25">
      <c r="A45" t="s">
        <v>982</v>
      </c>
      <c r="C45" t="s">
        <v>983</v>
      </c>
      <c r="D45">
        <v>3</v>
      </c>
    </row>
    <row r="46" spans="1:4" x14ac:dyDescent="0.25">
      <c r="A46" t="s">
        <v>120</v>
      </c>
      <c r="B46" t="s">
        <v>116</v>
      </c>
      <c r="C46" t="s">
        <v>47</v>
      </c>
      <c r="D46">
        <v>3</v>
      </c>
    </row>
    <row r="47" spans="1:4" x14ac:dyDescent="0.25">
      <c r="A47" t="s">
        <v>229</v>
      </c>
      <c r="B47" t="s">
        <v>230</v>
      </c>
      <c r="C47" t="s">
        <v>984</v>
      </c>
      <c r="D47">
        <v>3</v>
      </c>
    </row>
    <row r="48" spans="1:4" x14ac:dyDescent="0.25">
      <c r="A48" t="s">
        <v>246</v>
      </c>
      <c r="B48" t="s">
        <v>248</v>
      </c>
      <c r="C48" t="s">
        <v>37</v>
      </c>
      <c r="D48">
        <v>3</v>
      </c>
    </row>
    <row r="49" spans="1:4" x14ac:dyDescent="0.25">
      <c r="A49" t="s">
        <v>250</v>
      </c>
      <c r="B49" t="s">
        <v>55</v>
      </c>
      <c r="C49" t="s">
        <v>25</v>
      </c>
      <c r="D49">
        <v>3</v>
      </c>
    </row>
    <row r="50" spans="1:4" x14ac:dyDescent="0.25">
      <c r="A50" t="s">
        <v>250</v>
      </c>
      <c r="B50" t="s">
        <v>251</v>
      </c>
      <c r="C50" t="s">
        <v>124</v>
      </c>
      <c r="D50">
        <v>3</v>
      </c>
    </row>
    <row r="51" spans="1:4" x14ac:dyDescent="0.25">
      <c r="A51" t="s">
        <v>286</v>
      </c>
      <c r="B51" t="s">
        <v>288</v>
      </c>
      <c r="C51" t="s">
        <v>15</v>
      </c>
      <c r="D51">
        <v>3</v>
      </c>
    </row>
    <row r="52" spans="1:4" x14ac:dyDescent="0.25">
      <c r="A52" t="s">
        <v>437</v>
      </c>
      <c r="B52" t="s">
        <v>439</v>
      </c>
      <c r="C52" t="s">
        <v>9</v>
      </c>
      <c r="D52">
        <v>3</v>
      </c>
    </row>
    <row r="53" spans="1:4" x14ac:dyDescent="0.25">
      <c r="A53" t="s">
        <v>446</v>
      </c>
      <c r="B53" t="s">
        <v>447</v>
      </c>
      <c r="C53" t="s">
        <v>9</v>
      </c>
      <c r="D53">
        <v>3</v>
      </c>
    </row>
    <row r="54" spans="1:4" x14ac:dyDescent="0.25">
      <c r="A54" t="s">
        <v>499</v>
      </c>
      <c r="B54" t="s">
        <v>500</v>
      </c>
      <c r="C54" t="s">
        <v>49</v>
      </c>
      <c r="D54">
        <v>3</v>
      </c>
    </row>
    <row r="55" spans="1:4" x14ac:dyDescent="0.25">
      <c r="A55" t="s">
        <v>509</v>
      </c>
      <c r="B55" t="s">
        <v>343</v>
      </c>
      <c r="C55" t="s">
        <v>47</v>
      </c>
      <c r="D55">
        <v>3</v>
      </c>
    </row>
    <row r="56" spans="1:4" x14ac:dyDescent="0.25">
      <c r="A56" t="s">
        <v>572</v>
      </c>
      <c r="B56" t="s">
        <v>161</v>
      </c>
      <c r="C56" t="s">
        <v>983</v>
      </c>
      <c r="D56">
        <v>3</v>
      </c>
    </row>
    <row r="57" spans="1:4" x14ac:dyDescent="0.25">
      <c r="A57" t="s">
        <v>577</v>
      </c>
      <c r="B57" t="s">
        <v>157</v>
      </c>
      <c r="C57" t="s">
        <v>37</v>
      </c>
      <c r="D57">
        <v>3</v>
      </c>
    </row>
    <row r="58" spans="1:4" x14ac:dyDescent="0.25">
      <c r="A58" t="s">
        <v>592</v>
      </c>
      <c r="B58" t="s">
        <v>26</v>
      </c>
      <c r="C58" t="s">
        <v>9</v>
      </c>
      <c r="D58">
        <v>3</v>
      </c>
    </row>
    <row r="59" spans="1:4" x14ac:dyDescent="0.25">
      <c r="A59" t="s">
        <v>598</v>
      </c>
      <c r="B59" t="s">
        <v>600</v>
      </c>
      <c r="C59" t="s">
        <v>124</v>
      </c>
      <c r="D59">
        <v>3</v>
      </c>
    </row>
    <row r="60" spans="1:4" x14ac:dyDescent="0.25">
      <c r="A60" t="s">
        <v>986</v>
      </c>
      <c r="B60" t="s">
        <v>987</v>
      </c>
      <c r="C60" t="s">
        <v>984</v>
      </c>
      <c r="D60">
        <v>3</v>
      </c>
    </row>
    <row r="61" spans="1:4" x14ac:dyDescent="0.25">
      <c r="A61" t="s">
        <v>633</v>
      </c>
      <c r="B61" t="s">
        <v>634</v>
      </c>
      <c r="C61" t="s">
        <v>16</v>
      </c>
      <c r="D61">
        <v>3</v>
      </c>
    </row>
    <row r="62" spans="1:4" x14ac:dyDescent="0.25">
      <c r="A62" t="s">
        <v>650</v>
      </c>
      <c r="B62" t="s">
        <v>985</v>
      </c>
      <c r="C62" t="s">
        <v>23</v>
      </c>
      <c r="D62">
        <v>3</v>
      </c>
    </row>
    <row r="63" spans="1:4" x14ac:dyDescent="0.25">
      <c r="A63" t="s">
        <v>658</v>
      </c>
      <c r="B63" t="s">
        <v>659</v>
      </c>
      <c r="C63" t="s">
        <v>9</v>
      </c>
      <c r="D63">
        <v>3</v>
      </c>
    </row>
    <row r="64" spans="1:4" x14ac:dyDescent="0.25">
      <c r="A64" t="s">
        <v>662</v>
      </c>
      <c r="B64" t="s">
        <v>664</v>
      </c>
      <c r="C64" t="s">
        <v>37</v>
      </c>
      <c r="D64">
        <v>3</v>
      </c>
    </row>
    <row r="65" spans="1:4" x14ac:dyDescent="0.25">
      <c r="A65" t="s">
        <v>717</v>
      </c>
      <c r="B65" t="s">
        <v>212</v>
      </c>
      <c r="C65" t="s">
        <v>15</v>
      </c>
      <c r="D65">
        <v>3</v>
      </c>
    </row>
    <row r="66" spans="1:4" x14ac:dyDescent="0.25">
      <c r="A66" t="s">
        <v>719</v>
      </c>
      <c r="B66" t="s">
        <v>720</v>
      </c>
      <c r="C66" t="s">
        <v>48</v>
      </c>
      <c r="D66">
        <v>3</v>
      </c>
    </row>
    <row r="67" spans="1:4" x14ac:dyDescent="0.25">
      <c r="A67" t="s">
        <v>729</v>
      </c>
      <c r="B67" t="s">
        <v>383</v>
      </c>
      <c r="C67" t="s">
        <v>37</v>
      </c>
      <c r="D67">
        <v>3</v>
      </c>
    </row>
    <row r="68" spans="1:4" x14ac:dyDescent="0.25">
      <c r="A68" t="s">
        <v>755</v>
      </c>
      <c r="B68" t="s">
        <v>92</v>
      </c>
      <c r="C68" t="s">
        <v>11</v>
      </c>
      <c r="D68">
        <v>3</v>
      </c>
    </row>
    <row r="69" spans="1:4" x14ac:dyDescent="0.25">
      <c r="A69" t="s">
        <v>768</v>
      </c>
      <c r="B69" t="s">
        <v>68</v>
      </c>
      <c r="C69" t="s">
        <v>11</v>
      </c>
      <c r="D69">
        <v>3</v>
      </c>
    </row>
    <row r="70" spans="1:4" x14ac:dyDescent="0.25">
      <c r="A70" t="s">
        <v>540</v>
      </c>
      <c r="B70" t="s">
        <v>324</v>
      </c>
      <c r="C70" t="s">
        <v>11</v>
      </c>
      <c r="D70">
        <v>3</v>
      </c>
    </row>
    <row r="71" spans="1:4" x14ac:dyDescent="0.25">
      <c r="A71" t="s">
        <v>856</v>
      </c>
      <c r="B71" t="s">
        <v>242</v>
      </c>
      <c r="C71" t="s">
        <v>23</v>
      </c>
      <c r="D71">
        <v>3</v>
      </c>
    </row>
    <row r="72" spans="1:4" x14ac:dyDescent="0.25">
      <c r="A72" t="s">
        <v>890</v>
      </c>
      <c r="B72" t="s">
        <v>87</v>
      </c>
      <c r="C72" t="s">
        <v>15</v>
      </c>
      <c r="D72">
        <v>3</v>
      </c>
    </row>
    <row r="73" spans="1:4" x14ac:dyDescent="0.25">
      <c r="A73" t="s">
        <v>319</v>
      </c>
      <c r="B73" t="s">
        <v>213</v>
      </c>
      <c r="C73" t="s">
        <v>48</v>
      </c>
      <c r="D73">
        <v>4</v>
      </c>
    </row>
    <row r="74" spans="1:4" x14ac:dyDescent="0.25">
      <c r="A74" t="s">
        <v>462</v>
      </c>
      <c r="B74" t="s">
        <v>323</v>
      </c>
      <c r="C74" t="s">
        <v>24</v>
      </c>
      <c r="D74">
        <v>4</v>
      </c>
    </row>
    <row r="75" spans="1:4" x14ac:dyDescent="0.25">
      <c r="A75" t="s">
        <v>485</v>
      </c>
      <c r="B75" t="s">
        <v>486</v>
      </c>
      <c r="C75" t="s">
        <v>49</v>
      </c>
      <c r="D75">
        <v>4</v>
      </c>
    </row>
    <row r="76" spans="1:4" x14ac:dyDescent="0.25">
      <c r="A76" t="s">
        <v>644</v>
      </c>
      <c r="B76" t="s">
        <v>211</v>
      </c>
      <c r="C76" t="s">
        <v>983</v>
      </c>
      <c r="D76">
        <v>4</v>
      </c>
    </row>
    <row r="77" spans="1:4" x14ac:dyDescent="0.25">
      <c r="A77" t="s">
        <v>683</v>
      </c>
      <c r="B77" t="s">
        <v>212</v>
      </c>
      <c r="C77" t="s">
        <v>82</v>
      </c>
      <c r="D77">
        <v>4</v>
      </c>
    </row>
    <row r="78" spans="1:4" x14ac:dyDescent="0.25">
      <c r="A78" t="s">
        <v>755</v>
      </c>
      <c r="B78" t="s">
        <v>214</v>
      </c>
      <c r="C78" t="s">
        <v>11</v>
      </c>
      <c r="D78">
        <v>4</v>
      </c>
    </row>
    <row r="79" spans="1:4" x14ac:dyDescent="0.25">
      <c r="A79" t="s">
        <v>594</v>
      </c>
      <c r="B79" t="s">
        <v>240</v>
      </c>
      <c r="C79" t="s">
        <v>13</v>
      </c>
    </row>
  </sheetData>
  <autoFilter ref="A1:D79"/>
  <sortState ref="A2:D79">
    <sortCondition ref="D2:D79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"/>
  <sheetViews>
    <sheetView showGridLines="0" tabSelected="1" workbookViewId="0">
      <selection activeCell="V21" sqref="V21"/>
    </sheetView>
  </sheetViews>
  <sheetFormatPr baseColWidth="10" defaultRowHeight="15" x14ac:dyDescent="0.25"/>
  <cols>
    <col min="1" max="1" width="18.7109375" bestFit="1" customWidth="1"/>
    <col min="2" max="2" width="28.28515625" bestFit="1" customWidth="1"/>
    <col min="3" max="3" width="21.5703125" bestFit="1" customWidth="1"/>
    <col min="4" max="4" width="5.5703125" bestFit="1" customWidth="1"/>
    <col min="5" max="5" width="11.5703125" bestFit="1" customWidth="1"/>
    <col min="6" max="6" width="30" bestFit="1" customWidth="1"/>
    <col min="7" max="7" width="14.7109375" customWidth="1"/>
    <col min="8" max="9" width="7.7109375" customWidth="1"/>
    <col min="10" max="10" width="14.7109375" customWidth="1"/>
    <col min="11" max="12" width="7.7109375" customWidth="1"/>
    <col min="13" max="13" width="14.7109375" customWidth="1"/>
    <col min="14" max="15" width="7.7109375" customWidth="1"/>
    <col min="16" max="21" width="16.7109375" customWidth="1"/>
  </cols>
  <sheetData>
    <row r="1" spans="1:21" x14ac:dyDescent="0.25">
      <c r="H1" s="3"/>
      <c r="I1" s="3"/>
      <c r="J1" s="3"/>
      <c r="K1" s="3"/>
      <c r="L1" s="3"/>
      <c r="M1" s="3"/>
      <c r="N1" s="3"/>
      <c r="O1" s="3"/>
      <c r="P1" s="3"/>
    </row>
    <row r="2" spans="1:21" ht="15.75" customHeight="1" x14ac:dyDescent="0.45">
      <c r="F2" s="2"/>
      <c r="H2" s="3"/>
      <c r="I2" s="3"/>
      <c r="J2" s="3"/>
      <c r="K2" s="3"/>
      <c r="L2" s="3"/>
      <c r="M2" s="3"/>
      <c r="N2" s="3"/>
      <c r="O2" s="3"/>
      <c r="P2" s="4"/>
      <c r="Q2" s="4" t="s">
        <v>931</v>
      </c>
      <c r="R2" s="5"/>
      <c r="S2" s="5"/>
    </row>
    <row r="3" spans="1:21" ht="28.5" x14ac:dyDescent="0.45">
      <c r="C3" s="2" t="s">
        <v>937</v>
      </c>
      <c r="G3" s="41" t="s">
        <v>932</v>
      </c>
      <c r="H3" s="41"/>
      <c r="I3" s="41"/>
      <c r="J3" s="41"/>
      <c r="K3" s="41"/>
      <c r="L3" s="41"/>
      <c r="M3" s="6"/>
      <c r="N3" s="6"/>
      <c r="O3" s="6"/>
      <c r="P3" s="7"/>
      <c r="Q3" s="7" t="s">
        <v>933</v>
      </c>
      <c r="R3" s="8"/>
      <c r="S3" s="8"/>
    </row>
    <row r="4" spans="1:21" ht="15.75" thickBot="1" x14ac:dyDescent="0.3">
      <c r="C4" t="s">
        <v>938</v>
      </c>
      <c r="G4" s="42"/>
      <c r="H4" s="42"/>
      <c r="I4" s="42"/>
      <c r="J4" s="42"/>
      <c r="K4" s="42"/>
      <c r="L4" s="42"/>
      <c r="M4" s="6"/>
      <c r="N4" s="6"/>
      <c r="O4" s="6"/>
      <c r="P4" s="13"/>
      <c r="Q4" s="13" t="s">
        <v>934</v>
      </c>
      <c r="R4" s="14"/>
      <c r="S4" s="14"/>
    </row>
    <row r="5" spans="1:21" ht="15" customHeight="1" thickBot="1" x14ac:dyDescent="0.3">
      <c r="G5" s="9" t="s">
        <v>935</v>
      </c>
      <c r="H5" s="10"/>
      <c r="I5" s="11"/>
      <c r="J5" s="10"/>
      <c r="K5" s="10"/>
      <c r="L5" s="11"/>
      <c r="M5" s="11"/>
      <c r="N5" s="10"/>
      <c r="O5" s="10"/>
      <c r="P5" s="43" t="s">
        <v>936</v>
      </c>
      <c r="Q5" s="44"/>
      <c r="R5" s="44"/>
      <c r="S5" s="44"/>
      <c r="T5" s="44"/>
      <c r="U5" s="45"/>
    </row>
    <row r="6" spans="1:21" ht="52.5" customHeight="1" thickBot="1" x14ac:dyDescent="0.3">
      <c r="G6" s="29" t="s">
        <v>922</v>
      </c>
      <c r="H6" s="39" t="s">
        <v>923</v>
      </c>
      <c r="I6" s="40"/>
      <c r="J6" s="29" t="s">
        <v>924</v>
      </c>
      <c r="K6" s="39" t="s">
        <v>925</v>
      </c>
      <c r="L6" s="40"/>
      <c r="M6" s="29" t="s">
        <v>926</v>
      </c>
      <c r="N6" s="39" t="s">
        <v>927</v>
      </c>
      <c r="O6" s="40"/>
      <c r="P6" s="37" t="s">
        <v>939</v>
      </c>
      <c r="Q6" s="12" t="s">
        <v>940</v>
      </c>
      <c r="R6" s="12" t="s">
        <v>941</v>
      </c>
      <c r="S6" s="12" t="s">
        <v>942</v>
      </c>
      <c r="T6" s="46" t="s">
        <v>943</v>
      </c>
      <c r="U6" s="47"/>
    </row>
    <row r="7" spans="1:21" s="1" customFormat="1" x14ac:dyDescent="0.2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26" t="s">
        <v>5</v>
      </c>
      <c r="G7" s="17" t="s">
        <v>930</v>
      </c>
      <c r="H7" s="18" t="s">
        <v>928</v>
      </c>
      <c r="I7" s="32" t="s">
        <v>929</v>
      </c>
      <c r="J7" s="17" t="s">
        <v>930</v>
      </c>
      <c r="K7" s="18" t="s">
        <v>928</v>
      </c>
      <c r="L7" s="32" t="s">
        <v>929</v>
      </c>
      <c r="M7" s="17" t="s">
        <v>930</v>
      </c>
      <c r="N7" s="18" t="s">
        <v>928</v>
      </c>
      <c r="O7" s="32" t="s">
        <v>929</v>
      </c>
      <c r="P7" s="38" t="s">
        <v>944</v>
      </c>
      <c r="Q7" s="19" t="s">
        <v>945</v>
      </c>
      <c r="R7" s="19" t="s">
        <v>946</v>
      </c>
      <c r="S7" s="19" t="s">
        <v>947</v>
      </c>
      <c r="T7" s="20" t="s">
        <v>948</v>
      </c>
      <c r="U7" s="21" t="s">
        <v>949</v>
      </c>
    </row>
    <row r="8" spans="1:21" s="1" customFormat="1" x14ac:dyDescent="0.2">
      <c r="A8" s="22" t="s">
        <v>769</v>
      </c>
      <c r="B8" s="22" t="s">
        <v>770</v>
      </c>
      <c r="C8" s="22" t="s">
        <v>213</v>
      </c>
      <c r="D8" s="22" t="s">
        <v>8</v>
      </c>
      <c r="E8" s="23">
        <v>41593</v>
      </c>
      <c r="F8" s="27" t="s">
        <v>11</v>
      </c>
      <c r="G8" s="30">
        <v>1</v>
      </c>
      <c r="H8" s="33">
        <v>1</v>
      </c>
      <c r="I8" s="34" t="str">
        <f>IF(H8=1,"50",IF(H8=2,"40",IF(H8=3,"30",IF(H8=4,"20",IF(H8=5,"10",IF(H8="","0"))))))</f>
        <v>50</v>
      </c>
      <c r="J8" s="30">
        <v>1</v>
      </c>
      <c r="K8" s="33">
        <v>1</v>
      </c>
      <c r="L8" s="34" t="str">
        <f>IF(K8=1,"50",IF(K8=2,"40",IF(K8=3,"30",IF(K8=4,"20",IF(K8=5,"10",IF(K8="","0"))))))</f>
        <v>50</v>
      </c>
      <c r="M8" s="30"/>
      <c r="N8" s="33"/>
      <c r="O8" s="34" t="str">
        <f>IF(N8=1,"50",IF(N8=2,"40",IF(N8=3,"30",IF(N8=4,"20",IF(N8=5,"10",IF(N8="","0"))))))</f>
        <v>0</v>
      </c>
      <c r="P8" s="28">
        <f>COUNTA(G8,H8,J8,K8,M8,N8)</f>
        <v>4</v>
      </c>
      <c r="Q8" s="24">
        <f>P8*5</f>
        <v>20</v>
      </c>
      <c r="R8" s="24">
        <f>I8+L8+O8</f>
        <v>100</v>
      </c>
      <c r="S8" s="24">
        <f>Q8+R8</f>
        <v>120</v>
      </c>
      <c r="T8" s="25">
        <f>S8</f>
        <v>120</v>
      </c>
      <c r="U8" s="25">
        <f>H8+K8+N8</f>
        <v>2</v>
      </c>
    </row>
    <row r="9" spans="1:21" s="1" customFormat="1" x14ac:dyDescent="0.2">
      <c r="A9" s="22" t="s">
        <v>789</v>
      </c>
      <c r="B9" s="22" t="s">
        <v>790</v>
      </c>
      <c r="C9" s="22" t="s">
        <v>129</v>
      </c>
      <c r="D9" s="22" t="s">
        <v>6</v>
      </c>
      <c r="E9" s="23">
        <v>41245</v>
      </c>
      <c r="F9" s="27" t="s">
        <v>56</v>
      </c>
      <c r="G9" s="30">
        <v>1</v>
      </c>
      <c r="H9" s="33">
        <v>1</v>
      </c>
      <c r="I9" s="34" t="str">
        <f>IF(H9=1,"50",IF(H9=2,"40",IF(H9=3,"30",IF(H9=4,"20",IF(H9=5,"10",IF(H9="","0"))))))</f>
        <v>50</v>
      </c>
      <c r="J9" s="30">
        <v>1</v>
      </c>
      <c r="K9" s="33">
        <v>1</v>
      </c>
      <c r="L9" s="34" t="str">
        <f>IF(K9=1,"50",IF(K9=2,"40",IF(K9=3,"30",IF(K9=4,"20",IF(K9=5,"10",IF(K9="","0"))))))</f>
        <v>50</v>
      </c>
      <c r="M9" s="30"/>
      <c r="N9" s="33"/>
      <c r="O9" s="34" t="str">
        <f>IF(N9=1,"50",IF(N9=2,"40",IF(N9=3,"30",IF(N9=4,"20",IF(N9=5,"10",IF(N9="","0"))))))</f>
        <v>0</v>
      </c>
      <c r="P9" s="28">
        <f>COUNTA(G9,H9,J9,K9,M9,N9)</f>
        <v>4</v>
      </c>
      <c r="Q9" s="24">
        <f>P9*5</f>
        <v>20</v>
      </c>
      <c r="R9" s="24">
        <f>I9+L9+O9</f>
        <v>100</v>
      </c>
      <c r="S9" s="24">
        <f>Q9+R9</f>
        <v>120</v>
      </c>
      <c r="T9" s="25">
        <f>S9</f>
        <v>120</v>
      </c>
      <c r="U9" s="25">
        <f>H9+K9+N9</f>
        <v>2</v>
      </c>
    </row>
    <row r="10" spans="1:21" s="1" customFormat="1" x14ac:dyDescent="0.2">
      <c r="A10" s="22" t="s">
        <v>402</v>
      </c>
      <c r="B10" s="22" t="s">
        <v>401</v>
      </c>
      <c r="C10" s="22" t="s">
        <v>403</v>
      </c>
      <c r="D10" s="22" t="s">
        <v>6</v>
      </c>
      <c r="E10" s="23">
        <v>41220</v>
      </c>
      <c r="F10" s="27" t="s">
        <v>23</v>
      </c>
      <c r="G10" s="30">
        <v>1</v>
      </c>
      <c r="H10" s="33">
        <v>1</v>
      </c>
      <c r="I10" s="34" t="str">
        <f>IF(H10=1,"50",IF(H10=2,"40",IF(H10=3,"30",IF(H10=4,"20",IF(H10=5,"10",IF(H10="","0"))))))</f>
        <v>50</v>
      </c>
      <c r="J10" s="30"/>
      <c r="K10" s="33">
        <v>1</v>
      </c>
      <c r="L10" s="34" t="str">
        <f>IF(K10=1,"50",IF(K10=2,"40",IF(K10=3,"30",IF(K10=4,"20",IF(K10=5,"10",IF(K10="","0"))))))</f>
        <v>50</v>
      </c>
      <c r="M10" s="30"/>
      <c r="N10" s="33"/>
      <c r="O10" s="34" t="str">
        <f>IF(N10=1,"50",IF(N10=2,"40",IF(N10=3,"30",IF(N10=4,"20",IF(N10=5,"10",IF(N10="","0"))))))</f>
        <v>0</v>
      </c>
      <c r="P10" s="28">
        <f>COUNTA(G10,H10,J10,K10,M10,N10)</f>
        <v>3</v>
      </c>
      <c r="Q10" s="24">
        <f>P10*5</f>
        <v>15</v>
      </c>
      <c r="R10" s="24">
        <f>I10+L10+O10</f>
        <v>100</v>
      </c>
      <c r="S10" s="24">
        <f>Q10+R10</f>
        <v>115</v>
      </c>
      <c r="T10" s="25">
        <f>S10</f>
        <v>115</v>
      </c>
      <c r="U10" s="25">
        <f>H10+K10+N10</f>
        <v>2</v>
      </c>
    </row>
    <row r="11" spans="1:21" s="1" customFormat="1" x14ac:dyDescent="0.2">
      <c r="A11" s="22" t="s">
        <v>862</v>
      </c>
      <c r="B11" s="22" t="s">
        <v>863</v>
      </c>
      <c r="C11" s="22" t="s">
        <v>99</v>
      </c>
      <c r="D11" s="22" t="s">
        <v>6</v>
      </c>
      <c r="E11" s="23">
        <v>41214</v>
      </c>
      <c r="F11" s="27" t="s">
        <v>11</v>
      </c>
      <c r="G11" s="30">
        <v>1</v>
      </c>
      <c r="H11" s="33">
        <v>1</v>
      </c>
      <c r="I11" s="34" t="str">
        <f>IF(H11=1,"50",IF(H11=2,"40",IF(H11=3,"30",IF(H11=4,"20",IF(H11=5,"10",IF(H11="","0"))))))</f>
        <v>50</v>
      </c>
      <c r="J11" s="30"/>
      <c r="K11" s="33">
        <v>1</v>
      </c>
      <c r="L11" s="34" t="str">
        <f>IF(K11=1,"50",IF(K11=2,"40",IF(K11=3,"30",IF(K11=4,"20",IF(K11=5,"10",IF(K11="","0"))))))</f>
        <v>50</v>
      </c>
      <c r="M11" s="30"/>
      <c r="N11" s="33"/>
      <c r="O11" s="34" t="str">
        <f>IF(N11=1,"50",IF(N11=2,"40",IF(N11=3,"30",IF(N11=4,"20",IF(N11=5,"10",IF(N11="","0"))))))</f>
        <v>0</v>
      </c>
      <c r="P11" s="28">
        <f>COUNTA(G11,H11,J11,K11,M11,N11)</f>
        <v>3</v>
      </c>
      <c r="Q11" s="24">
        <f>P11*5</f>
        <v>15</v>
      </c>
      <c r="R11" s="24">
        <f>I11+L11+O11</f>
        <v>100</v>
      </c>
      <c r="S11" s="24">
        <f>Q11+R11</f>
        <v>115</v>
      </c>
      <c r="T11" s="25">
        <f>S11</f>
        <v>115</v>
      </c>
      <c r="U11" s="25">
        <f>H11+K11+N11</f>
        <v>2</v>
      </c>
    </row>
    <row r="12" spans="1:21" s="1" customFormat="1" x14ac:dyDescent="0.2">
      <c r="A12" s="22" t="s">
        <v>409</v>
      </c>
      <c r="B12" s="22" t="s">
        <v>410</v>
      </c>
      <c r="C12" s="22" t="s">
        <v>149</v>
      </c>
      <c r="D12" s="22" t="s">
        <v>8</v>
      </c>
      <c r="E12" s="23">
        <v>41599</v>
      </c>
      <c r="F12" s="27" t="s">
        <v>16</v>
      </c>
      <c r="G12" s="30">
        <v>1</v>
      </c>
      <c r="H12" s="33">
        <v>1</v>
      </c>
      <c r="I12" s="34" t="str">
        <f>IF(H12=1,"50",IF(H12=2,"40",IF(H12=3,"30",IF(H12=4,"20",IF(H12=5,"10",IF(H12="","0"))))))</f>
        <v>50</v>
      </c>
      <c r="J12" s="30">
        <v>1</v>
      </c>
      <c r="K12" s="33">
        <v>2</v>
      </c>
      <c r="L12" s="34" t="str">
        <f>IF(K12=1,"50",IF(K12=2,"40",IF(K12=3,"30",IF(K12=4,"20",IF(K12=5,"10",IF(K12="","0"))))))</f>
        <v>40</v>
      </c>
      <c r="M12" s="30"/>
      <c r="N12" s="33"/>
      <c r="O12" s="34" t="str">
        <f>IF(N12=1,"50",IF(N12=2,"40",IF(N12=3,"30",IF(N12=4,"20",IF(N12=5,"10",IF(N12="","0"))))))</f>
        <v>0</v>
      </c>
      <c r="P12" s="28">
        <f>COUNTA(G12,H12,J12,K12,M12,N12)</f>
        <v>4</v>
      </c>
      <c r="Q12" s="24">
        <f>P12*5</f>
        <v>20</v>
      </c>
      <c r="R12" s="24">
        <f>I12+L12+O12</f>
        <v>90</v>
      </c>
      <c r="S12" s="24">
        <f>Q12+R12</f>
        <v>110</v>
      </c>
      <c r="T12" s="25">
        <f>S12</f>
        <v>110</v>
      </c>
      <c r="U12" s="25">
        <f>H12+K12+N12</f>
        <v>3</v>
      </c>
    </row>
    <row r="13" spans="1:21" s="1" customFormat="1" x14ac:dyDescent="0.2">
      <c r="A13" s="22" t="s">
        <v>301</v>
      </c>
      <c r="B13" s="22" t="s">
        <v>300</v>
      </c>
      <c r="C13" s="22" t="s">
        <v>143</v>
      </c>
      <c r="D13" s="22" t="s">
        <v>8</v>
      </c>
      <c r="E13" s="23">
        <v>41077</v>
      </c>
      <c r="F13" s="27" t="s">
        <v>25</v>
      </c>
      <c r="G13" s="30"/>
      <c r="H13" s="33">
        <v>1</v>
      </c>
      <c r="I13" s="34" t="str">
        <f>IF(H13=1,"50",IF(H13=2,"40",IF(H13=3,"30",IF(H13=4,"20",IF(H13=5,"10",IF(H13="","0"))))))</f>
        <v>50</v>
      </c>
      <c r="J13" s="30"/>
      <c r="K13" s="33">
        <v>1</v>
      </c>
      <c r="L13" s="34" t="str">
        <f>IF(K13=1,"50",IF(K13=2,"40",IF(K13=3,"30",IF(K13=4,"20",IF(K13=5,"10",IF(K13="","0"))))))</f>
        <v>50</v>
      </c>
      <c r="M13" s="30"/>
      <c r="N13" s="33"/>
      <c r="O13" s="34" t="str">
        <f>IF(N13=1,"50",IF(N13=2,"40",IF(N13=3,"30",IF(N13=4,"20",IF(N13=5,"10",IF(N13="","0"))))))</f>
        <v>0</v>
      </c>
      <c r="P13" s="28">
        <f>COUNTA(G13,H13,J13,K13,M13,N13)</f>
        <v>2</v>
      </c>
      <c r="Q13" s="24">
        <f>P13*5</f>
        <v>10</v>
      </c>
      <c r="R13" s="24">
        <f>I13+L13+O13</f>
        <v>100</v>
      </c>
      <c r="S13" s="24">
        <f>Q13+R13</f>
        <v>110</v>
      </c>
      <c r="T13" s="25">
        <f>S13</f>
        <v>110</v>
      </c>
      <c r="U13" s="25">
        <f>H13+K13+N13</f>
        <v>2</v>
      </c>
    </row>
    <row r="14" spans="1:21" s="1" customFormat="1" x14ac:dyDescent="0.2">
      <c r="A14" s="22" t="s">
        <v>349</v>
      </c>
      <c r="B14" s="22" t="s">
        <v>350</v>
      </c>
      <c r="C14" s="22" t="s">
        <v>351</v>
      </c>
      <c r="D14" s="22" t="s">
        <v>6</v>
      </c>
      <c r="E14" s="23">
        <v>41574</v>
      </c>
      <c r="F14" s="27" t="s">
        <v>15</v>
      </c>
      <c r="G14" s="30"/>
      <c r="H14" s="33">
        <v>1</v>
      </c>
      <c r="I14" s="34" t="str">
        <f>IF(H14=1,"50",IF(H14=2,"40",IF(H14=3,"30",IF(H14=4,"20",IF(H14=5,"10",IF(H14="","0"))))))</f>
        <v>50</v>
      </c>
      <c r="J14" s="30"/>
      <c r="K14" s="33">
        <v>1</v>
      </c>
      <c r="L14" s="34" t="str">
        <f>IF(K14=1,"50",IF(K14=2,"40",IF(K14=3,"30",IF(K14=4,"20",IF(K14=5,"10",IF(K14="","0"))))))</f>
        <v>50</v>
      </c>
      <c r="M14" s="30"/>
      <c r="N14" s="33"/>
      <c r="O14" s="34" t="str">
        <f>IF(N14=1,"50",IF(N14=2,"40",IF(N14=3,"30",IF(N14=4,"20",IF(N14=5,"10",IF(N14="","0"))))))</f>
        <v>0</v>
      </c>
      <c r="P14" s="28">
        <f>COUNTA(G14,H14,J14,K14,M14,N14)</f>
        <v>2</v>
      </c>
      <c r="Q14" s="24">
        <f>P14*5</f>
        <v>10</v>
      </c>
      <c r="R14" s="24">
        <f>I14+L14+O14</f>
        <v>100</v>
      </c>
      <c r="S14" s="24">
        <f>Q14+R14</f>
        <v>110</v>
      </c>
      <c r="T14" s="25">
        <f>S14</f>
        <v>110</v>
      </c>
      <c r="U14" s="25">
        <f>H14+K14+N14</f>
        <v>2</v>
      </c>
    </row>
    <row r="15" spans="1:21" s="1" customFormat="1" x14ac:dyDescent="0.2">
      <c r="A15" s="22" t="s">
        <v>404</v>
      </c>
      <c r="B15" s="22" t="s">
        <v>401</v>
      </c>
      <c r="C15" s="22" t="s">
        <v>366</v>
      </c>
      <c r="D15" s="22" t="s">
        <v>6</v>
      </c>
      <c r="E15" s="23">
        <v>41607</v>
      </c>
      <c r="F15" s="27" t="s">
        <v>23</v>
      </c>
      <c r="G15" s="30"/>
      <c r="H15" s="33">
        <v>1</v>
      </c>
      <c r="I15" s="34" t="str">
        <f>IF(H15=1,"50",IF(H15=2,"40",IF(H15=3,"30",IF(H15=4,"20",IF(H15=5,"10",IF(H15="","0"))))))</f>
        <v>50</v>
      </c>
      <c r="J15" s="30"/>
      <c r="K15" s="33">
        <v>1</v>
      </c>
      <c r="L15" s="34" t="str">
        <f>IF(K15=1,"50",IF(K15=2,"40",IF(K15=3,"30",IF(K15=4,"20",IF(K15=5,"10",IF(K15="","0"))))))</f>
        <v>50</v>
      </c>
      <c r="M15" s="30"/>
      <c r="N15" s="33"/>
      <c r="O15" s="34" t="str">
        <f>IF(N15=1,"50",IF(N15=2,"40",IF(N15=3,"30",IF(N15=4,"20",IF(N15=5,"10",IF(N15="","0"))))))</f>
        <v>0</v>
      </c>
      <c r="P15" s="28">
        <f>COUNTA(G15,H15,J15,K15,M15,N15)</f>
        <v>2</v>
      </c>
      <c r="Q15" s="24">
        <f>P15*5</f>
        <v>10</v>
      </c>
      <c r="R15" s="24">
        <f>I15+L15+O15</f>
        <v>100</v>
      </c>
      <c r="S15" s="24">
        <f>Q15+R15</f>
        <v>110</v>
      </c>
      <c r="T15" s="25">
        <f>S15</f>
        <v>110</v>
      </c>
      <c r="U15" s="25">
        <f>H15+K15+N15</f>
        <v>2</v>
      </c>
    </row>
    <row r="16" spans="1:21" s="1" customFormat="1" x14ac:dyDescent="0.2">
      <c r="A16" s="22" t="s">
        <v>552</v>
      </c>
      <c r="B16" s="22" t="s">
        <v>553</v>
      </c>
      <c r="C16" s="22" t="s">
        <v>442</v>
      </c>
      <c r="D16" s="22" t="s">
        <v>8</v>
      </c>
      <c r="E16" s="23">
        <v>41497</v>
      </c>
      <c r="F16" s="27" t="s">
        <v>23</v>
      </c>
      <c r="G16" s="30"/>
      <c r="H16" s="33">
        <v>1</v>
      </c>
      <c r="I16" s="34" t="str">
        <f>IF(H16=1,"50",IF(H16=2,"40",IF(H16=3,"30",IF(H16=4,"20",IF(H16=5,"10",IF(H16="","0"))))))</f>
        <v>50</v>
      </c>
      <c r="J16" s="30"/>
      <c r="K16" s="33">
        <v>1</v>
      </c>
      <c r="L16" s="34" t="str">
        <f>IF(K16=1,"50",IF(K16=2,"40",IF(K16=3,"30",IF(K16=4,"20",IF(K16=5,"10",IF(K16="","0"))))))</f>
        <v>50</v>
      </c>
      <c r="M16" s="30"/>
      <c r="N16" s="33"/>
      <c r="O16" s="34" t="str">
        <f>IF(N16=1,"50",IF(N16=2,"40",IF(N16=3,"30",IF(N16=4,"20",IF(N16=5,"10",IF(N16="","0"))))))</f>
        <v>0</v>
      </c>
      <c r="P16" s="28">
        <f>COUNTA(G16,H16,J16,K16,M16,N16)</f>
        <v>2</v>
      </c>
      <c r="Q16" s="24">
        <f>P16*5</f>
        <v>10</v>
      </c>
      <c r="R16" s="24">
        <f>I16+L16+O16</f>
        <v>100</v>
      </c>
      <c r="S16" s="24">
        <f>Q16+R16</f>
        <v>110</v>
      </c>
      <c r="T16" s="25">
        <f>S16</f>
        <v>110</v>
      </c>
      <c r="U16" s="25">
        <f>H16+K16+N16</f>
        <v>2</v>
      </c>
    </row>
    <row r="17" spans="1:21" s="1" customFormat="1" x14ac:dyDescent="0.2">
      <c r="A17" s="22" t="s">
        <v>646</v>
      </c>
      <c r="B17" s="22" t="s">
        <v>647</v>
      </c>
      <c r="C17" s="22" t="s">
        <v>134</v>
      </c>
      <c r="D17" s="22" t="s">
        <v>8</v>
      </c>
      <c r="E17" s="23">
        <v>41549</v>
      </c>
      <c r="F17" s="27" t="s">
        <v>23</v>
      </c>
      <c r="G17" s="30"/>
      <c r="H17" s="33">
        <v>1</v>
      </c>
      <c r="I17" s="34" t="str">
        <f>IF(H17=1,"50",IF(H17=2,"40",IF(H17=3,"30",IF(H17=4,"20",IF(H17=5,"10",IF(H17="","0"))))))</f>
        <v>50</v>
      </c>
      <c r="J17" s="30"/>
      <c r="K17" s="33">
        <v>1</v>
      </c>
      <c r="L17" s="34" t="str">
        <f>IF(K17=1,"50",IF(K17=2,"40",IF(K17=3,"30",IF(K17=4,"20",IF(K17=5,"10",IF(K17="","0"))))))</f>
        <v>50</v>
      </c>
      <c r="M17" s="30"/>
      <c r="N17" s="33"/>
      <c r="O17" s="34" t="str">
        <f>IF(N17=1,"50",IF(N17=2,"40",IF(N17=3,"30",IF(N17=4,"20",IF(N17=5,"10",IF(N17="","0"))))))</f>
        <v>0</v>
      </c>
      <c r="P17" s="28">
        <f>COUNTA(G17,H17,J17,K17,M17,N17)</f>
        <v>2</v>
      </c>
      <c r="Q17" s="24">
        <f>P17*5</f>
        <v>10</v>
      </c>
      <c r="R17" s="24">
        <f>I17+L17+O17</f>
        <v>100</v>
      </c>
      <c r="S17" s="24">
        <f>Q17+R17</f>
        <v>110</v>
      </c>
      <c r="T17" s="25">
        <f>S17</f>
        <v>110</v>
      </c>
      <c r="U17" s="25">
        <f>H17+K17+N17</f>
        <v>2</v>
      </c>
    </row>
    <row r="18" spans="1:21" s="1" customFormat="1" x14ac:dyDescent="0.2">
      <c r="A18" s="22" t="s">
        <v>781</v>
      </c>
      <c r="B18" s="22" t="s">
        <v>782</v>
      </c>
      <c r="C18" s="22" t="s">
        <v>783</v>
      </c>
      <c r="D18" s="22" t="s">
        <v>8</v>
      </c>
      <c r="E18" s="23">
        <v>41218</v>
      </c>
      <c r="F18" s="27" t="s">
        <v>25</v>
      </c>
      <c r="G18" s="30"/>
      <c r="H18" s="33">
        <v>1</v>
      </c>
      <c r="I18" s="34" t="str">
        <f>IF(H18=1,"50",IF(H18=2,"40",IF(H18=3,"30",IF(H18=4,"20",IF(H18=5,"10",IF(H18="","0"))))))</f>
        <v>50</v>
      </c>
      <c r="J18" s="30"/>
      <c r="K18" s="33">
        <v>1</v>
      </c>
      <c r="L18" s="34" t="str">
        <f>IF(K18=1,"50",IF(K18=2,"40",IF(K18=3,"30",IF(K18=4,"20",IF(K18=5,"10",IF(K18="","0"))))))</f>
        <v>50</v>
      </c>
      <c r="M18" s="30"/>
      <c r="N18" s="33"/>
      <c r="O18" s="34" t="str">
        <f>IF(N18=1,"50",IF(N18=2,"40",IF(N18=3,"30",IF(N18=4,"20",IF(N18=5,"10",IF(N18="","0"))))))</f>
        <v>0</v>
      </c>
      <c r="P18" s="28">
        <f>COUNTA(G18,H18,J18,K18,M18,N18)</f>
        <v>2</v>
      </c>
      <c r="Q18" s="24">
        <f>P18*5</f>
        <v>10</v>
      </c>
      <c r="R18" s="24">
        <f>I18+L18+O18</f>
        <v>100</v>
      </c>
      <c r="S18" s="24">
        <f>Q18+R18</f>
        <v>110</v>
      </c>
      <c r="T18" s="25">
        <f>S18</f>
        <v>110</v>
      </c>
      <c r="U18" s="25">
        <f>H18+K18+N18</f>
        <v>2</v>
      </c>
    </row>
    <row r="19" spans="1:21" s="1" customFormat="1" x14ac:dyDescent="0.2">
      <c r="A19" s="22" t="s">
        <v>792</v>
      </c>
      <c r="B19" s="22" t="s">
        <v>791</v>
      </c>
      <c r="C19" s="22" t="s">
        <v>144</v>
      </c>
      <c r="D19" s="22" t="s">
        <v>6</v>
      </c>
      <c r="E19" s="23">
        <v>41102</v>
      </c>
      <c r="F19" s="27" t="s">
        <v>47</v>
      </c>
      <c r="G19" s="30"/>
      <c r="H19" s="33">
        <v>1</v>
      </c>
      <c r="I19" s="34" t="str">
        <f>IF(H19=1,"50",IF(H19=2,"40",IF(H19=3,"30",IF(H19=4,"20",IF(H19=5,"10",IF(H19="","0"))))))</f>
        <v>50</v>
      </c>
      <c r="J19" s="30"/>
      <c r="K19" s="33">
        <v>1</v>
      </c>
      <c r="L19" s="34" t="str">
        <f>IF(K19=1,"50",IF(K19=2,"40",IF(K19=3,"30",IF(K19=4,"20",IF(K19=5,"10",IF(K19="","0"))))))</f>
        <v>50</v>
      </c>
      <c r="M19" s="30"/>
      <c r="N19" s="33"/>
      <c r="O19" s="34" t="str">
        <f>IF(N19=1,"50",IF(N19=2,"40",IF(N19=3,"30",IF(N19=4,"20",IF(N19=5,"10",IF(N19="","0"))))))</f>
        <v>0</v>
      </c>
      <c r="P19" s="28">
        <f>COUNTA(G19,H19,J19,K19,M19,N19)</f>
        <v>2</v>
      </c>
      <c r="Q19" s="24">
        <f>P19*5</f>
        <v>10</v>
      </c>
      <c r="R19" s="24">
        <f>I19+L19+O19</f>
        <v>100</v>
      </c>
      <c r="S19" s="24">
        <f>Q19+R19</f>
        <v>110</v>
      </c>
      <c r="T19" s="25">
        <f>S19</f>
        <v>110</v>
      </c>
      <c r="U19" s="25">
        <f>H19+K19+N19</f>
        <v>2</v>
      </c>
    </row>
    <row r="20" spans="1:21" s="1" customFormat="1" x14ac:dyDescent="0.2">
      <c r="A20" s="22" t="s">
        <v>853</v>
      </c>
      <c r="B20" s="22" t="s">
        <v>854</v>
      </c>
      <c r="C20" s="22" t="s">
        <v>110</v>
      </c>
      <c r="D20" s="22" t="s">
        <v>8</v>
      </c>
      <c r="E20" s="23">
        <v>41239</v>
      </c>
      <c r="F20" s="27" t="s">
        <v>37</v>
      </c>
      <c r="G20" s="30"/>
      <c r="H20" s="33">
        <v>1</v>
      </c>
      <c r="I20" s="34" t="str">
        <f>IF(H20=1,"50",IF(H20=2,"40",IF(H20=3,"30",IF(H20=4,"20",IF(H20=5,"10",IF(H20="","0"))))))</f>
        <v>50</v>
      </c>
      <c r="J20" s="30"/>
      <c r="K20" s="33">
        <v>1</v>
      </c>
      <c r="L20" s="34" t="str">
        <f>IF(K20=1,"50",IF(K20=2,"40",IF(K20=3,"30",IF(K20=4,"20",IF(K20=5,"10",IF(K20="","0"))))))</f>
        <v>50</v>
      </c>
      <c r="M20" s="30"/>
      <c r="N20" s="33"/>
      <c r="O20" s="34" t="str">
        <f>IF(N20=1,"50",IF(N20=2,"40",IF(N20=3,"30",IF(N20=4,"20",IF(N20=5,"10",IF(N20="","0"))))))</f>
        <v>0</v>
      </c>
      <c r="P20" s="28">
        <f>COUNTA(G20,H20,J20,K20,M20,N20)</f>
        <v>2</v>
      </c>
      <c r="Q20" s="24">
        <f>P20*5</f>
        <v>10</v>
      </c>
      <c r="R20" s="24">
        <f>I20+L20+O20</f>
        <v>100</v>
      </c>
      <c r="S20" s="24">
        <f>Q20+R20</f>
        <v>110</v>
      </c>
      <c r="T20" s="25">
        <f>S20</f>
        <v>110</v>
      </c>
      <c r="U20" s="25">
        <f>H20+K20+N20</f>
        <v>2</v>
      </c>
    </row>
    <row r="21" spans="1:21" s="1" customFormat="1" x14ac:dyDescent="0.2">
      <c r="A21" s="22" t="s">
        <v>869</v>
      </c>
      <c r="B21" s="22" t="s">
        <v>870</v>
      </c>
      <c r="C21" s="22" t="s">
        <v>170</v>
      </c>
      <c r="D21" s="22" t="s">
        <v>8</v>
      </c>
      <c r="E21" s="23">
        <v>41601</v>
      </c>
      <c r="F21" s="27" t="s">
        <v>117</v>
      </c>
      <c r="G21" s="30"/>
      <c r="H21" s="33">
        <v>1</v>
      </c>
      <c r="I21" s="34" t="str">
        <f>IF(H21=1,"50",IF(H21=2,"40",IF(H21=3,"30",IF(H21=4,"20",IF(H21=5,"10",IF(H21="","0"))))))</f>
        <v>50</v>
      </c>
      <c r="J21" s="30"/>
      <c r="K21" s="33">
        <v>1</v>
      </c>
      <c r="L21" s="34" t="str">
        <f>IF(K21=1,"50",IF(K21=2,"40",IF(K21=3,"30",IF(K21=4,"20",IF(K21=5,"10",IF(K21="","0"))))))</f>
        <v>50</v>
      </c>
      <c r="M21" s="30"/>
      <c r="N21" s="33"/>
      <c r="O21" s="34" t="str">
        <f>IF(N21=1,"50",IF(N21=2,"40",IF(N21=3,"30",IF(N21=4,"20",IF(N21=5,"10",IF(N21="","0"))))))</f>
        <v>0</v>
      </c>
      <c r="P21" s="28">
        <f>COUNTA(G21,H21,J21,K21,M21,N21)</f>
        <v>2</v>
      </c>
      <c r="Q21" s="24">
        <f>P21*5</f>
        <v>10</v>
      </c>
      <c r="R21" s="24">
        <f>I21+L21+O21</f>
        <v>100</v>
      </c>
      <c r="S21" s="24">
        <f>Q21+R21</f>
        <v>110</v>
      </c>
      <c r="T21" s="25">
        <f>S21</f>
        <v>110</v>
      </c>
      <c r="U21" s="25">
        <f>H21+K21+N21</f>
        <v>2</v>
      </c>
    </row>
    <row r="22" spans="1:21" s="1" customFormat="1" x14ac:dyDescent="0.2">
      <c r="A22" s="22" t="s">
        <v>264</v>
      </c>
      <c r="B22" s="22" t="s">
        <v>265</v>
      </c>
      <c r="C22" s="22" t="s">
        <v>141</v>
      </c>
      <c r="D22" s="22" t="s">
        <v>8</v>
      </c>
      <c r="E22" s="23">
        <v>41380</v>
      </c>
      <c r="F22" s="27" t="s">
        <v>56</v>
      </c>
      <c r="G22" s="30">
        <v>1</v>
      </c>
      <c r="H22" s="33">
        <v>2</v>
      </c>
      <c r="I22" s="34" t="str">
        <f>IF(H22=1,"50",IF(H22=2,"40",IF(H22=3,"30",IF(H22=4,"20",IF(H22=5,"10",IF(H22="","0"))))))</f>
        <v>40</v>
      </c>
      <c r="J22" s="30"/>
      <c r="K22" s="33">
        <v>1</v>
      </c>
      <c r="L22" s="34" t="str">
        <f>IF(K22=1,"50",IF(K22=2,"40",IF(K22=3,"30",IF(K22=4,"20",IF(K22=5,"10",IF(K22="","0"))))))</f>
        <v>50</v>
      </c>
      <c r="M22" s="30"/>
      <c r="N22" s="33"/>
      <c r="O22" s="34" t="str">
        <f>IF(N22=1,"50",IF(N22=2,"40",IF(N22=3,"30",IF(N22=4,"20",IF(N22=5,"10",IF(N22="","0"))))))</f>
        <v>0</v>
      </c>
      <c r="P22" s="28">
        <f>COUNTA(G22,H22,J22,K22,M22,N22)</f>
        <v>3</v>
      </c>
      <c r="Q22" s="24">
        <f>P22*5</f>
        <v>15</v>
      </c>
      <c r="R22" s="24">
        <f>I22+L22+O22</f>
        <v>90</v>
      </c>
      <c r="S22" s="24">
        <f>Q22+R22</f>
        <v>105</v>
      </c>
      <c r="T22" s="25">
        <f>S22</f>
        <v>105</v>
      </c>
      <c r="U22" s="25">
        <f>H22+K22+N22</f>
        <v>3</v>
      </c>
    </row>
    <row r="23" spans="1:21" s="1" customFormat="1" x14ac:dyDescent="0.2">
      <c r="A23" s="22" t="s">
        <v>910</v>
      </c>
      <c r="B23" s="22" t="s">
        <v>911</v>
      </c>
      <c r="C23" s="22" t="s">
        <v>912</v>
      </c>
      <c r="D23" s="22" t="s">
        <v>6</v>
      </c>
      <c r="E23" s="23">
        <v>41113</v>
      </c>
      <c r="F23" s="27" t="s">
        <v>16</v>
      </c>
      <c r="G23" s="30">
        <v>1</v>
      </c>
      <c r="H23" s="33">
        <v>1</v>
      </c>
      <c r="I23" s="34" t="str">
        <f>IF(H23=1,"50",IF(H23=2,"40",IF(H23=3,"30",IF(H23=4,"20",IF(H23=5,"10",IF(H23="","0"))))))</f>
        <v>50</v>
      </c>
      <c r="J23" s="30"/>
      <c r="K23" s="33">
        <v>2</v>
      </c>
      <c r="L23" s="34" t="str">
        <f>IF(K23=1,"50",IF(K23=2,"40",IF(K23=3,"30",IF(K23=4,"20",IF(K23=5,"10",IF(K23="","0"))))))</f>
        <v>40</v>
      </c>
      <c r="M23" s="30"/>
      <c r="N23" s="33"/>
      <c r="O23" s="34" t="str">
        <f>IF(N23=1,"50",IF(N23=2,"40",IF(N23=3,"30",IF(N23=4,"20",IF(N23=5,"10",IF(N23="","0"))))))</f>
        <v>0</v>
      </c>
      <c r="P23" s="28">
        <f>COUNTA(G23,H23,J23,K23,M23,N23)</f>
        <v>3</v>
      </c>
      <c r="Q23" s="24">
        <f>P23*5</f>
        <v>15</v>
      </c>
      <c r="R23" s="24">
        <f>I23+L23+O23</f>
        <v>90</v>
      </c>
      <c r="S23" s="24">
        <f>Q23+R23</f>
        <v>105</v>
      </c>
      <c r="T23" s="25">
        <f>S23</f>
        <v>105</v>
      </c>
      <c r="U23" s="25">
        <f>H23+K23+N23</f>
        <v>3</v>
      </c>
    </row>
    <row r="24" spans="1:21" s="1" customFormat="1" x14ac:dyDescent="0.2">
      <c r="A24" s="22" t="s">
        <v>754</v>
      </c>
      <c r="B24" s="22" t="s">
        <v>755</v>
      </c>
      <c r="C24" s="22" t="s">
        <v>92</v>
      </c>
      <c r="D24" s="22" t="s">
        <v>8</v>
      </c>
      <c r="E24" s="23">
        <v>41512</v>
      </c>
      <c r="F24" s="27" t="s">
        <v>11</v>
      </c>
      <c r="G24" s="30">
        <v>1</v>
      </c>
      <c r="H24" s="33">
        <v>1</v>
      </c>
      <c r="I24" s="34" t="str">
        <f>IF(H24=1,"50",IF(H24=2,"40",IF(H24=3,"30",IF(H24=4,"20",IF(H24=5,"10",IF(H24="","0"))))))</f>
        <v>50</v>
      </c>
      <c r="J24" s="30">
        <v>1</v>
      </c>
      <c r="K24" s="33">
        <v>3</v>
      </c>
      <c r="L24" s="34" t="str">
        <f>IF(K24=1,"50",IF(K24=2,"40",IF(K24=3,"30",IF(K24=4,"20",IF(K24=5,"10",IF(K24="","0"))))))</f>
        <v>30</v>
      </c>
      <c r="M24" s="30"/>
      <c r="N24" s="33"/>
      <c r="O24" s="34" t="str">
        <f>IF(N24=1,"50",IF(N24=2,"40",IF(N24=3,"30",IF(N24=4,"20",IF(N24=5,"10",IF(N24="","0"))))))</f>
        <v>0</v>
      </c>
      <c r="P24" s="28">
        <f>COUNTA(G24,H24,J24,K24,M24,N24)</f>
        <v>4</v>
      </c>
      <c r="Q24" s="24">
        <f>P24*5</f>
        <v>20</v>
      </c>
      <c r="R24" s="24">
        <f>I24+L24+O24</f>
        <v>80</v>
      </c>
      <c r="S24" s="24">
        <f>Q24+R24</f>
        <v>100</v>
      </c>
      <c r="T24" s="25">
        <f>S24</f>
        <v>100</v>
      </c>
      <c r="U24" s="25">
        <f>H24+K24+N24</f>
        <v>4</v>
      </c>
    </row>
    <row r="25" spans="1:21" s="1" customFormat="1" x14ac:dyDescent="0.2">
      <c r="A25" s="22" t="s">
        <v>555</v>
      </c>
      <c r="B25" s="22" t="s">
        <v>554</v>
      </c>
      <c r="C25" s="22" t="s">
        <v>495</v>
      </c>
      <c r="D25" s="22" t="s">
        <v>8</v>
      </c>
      <c r="E25" s="23">
        <v>41606</v>
      </c>
      <c r="F25" s="27" t="s">
        <v>37</v>
      </c>
      <c r="G25" s="30"/>
      <c r="H25" s="33">
        <v>2</v>
      </c>
      <c r="I25" s="34" t="str">
        <f>IF(H25=1,"50",IF(H25=2,"40",IF(H25=3,"30",IF(H25=4,"20",IF(H25=5,"10",IF(H25="","0"))))))</f>
        <v>40</v>
      </c>
      <c r="J25" s="30">
        <v>1</v>
      </c>
      <c r="K25" s="33">
        <v>2</v>
      </c>
      <c r="L25" s="34" t="str">
        <f>IF(K25=1,"50",IF(K25=2,"40",IF(K25=3,"30",IF(K25=4,"20",IF(K25=5,"10",IF(K25="","0"))))))</f>
        <v>40</v>
      </c>
      <c r="M25" s="30"/>
      <c r="N25" s="33"/>
      <c r="O25" s="34" t="str">
        <f>IF(N25=1,"50",IF(N25=2,"40",IF(N25=3,"30",IF(N25=4,"20",IF(N25=5,"10",IF(N25="","0"))))))</f>
        <v>0</v>
      </c>
      <c r="P25" s="28">
        <f>COUNTA(G25,H25,J25,K25,M25,N25)</f>
        <v>3</v>
      </c>
      <c r="Q25" s="24">
        <f>P25*5</f>
        <v>15</v>
      </c>
      <c r="R25" s="24">
        <f>I25+L25+O25</f>
        <v>80</v>
      </c>
      <c r="S25" s="24">
        <f>Q25+R25</f>
        <v>95</v>
      </c>
      <c r="T25" s="25">
        <f>S25</f>
        <v>95</v>
      </c>
      <c r="U25" s="25">
        <f>H25+K25+N25</f>
        <v>4</v>
      </c>
    </row>
    <row r="26" spans="1:21" s="1" customFormat="1" x14ac:dyDescent="0.2">
      <c r="A26" s="22" t="s">
        <v>422</v>
      </c>
      <c r="B26" s="22" t="s">
        <v>423</v>
      </c>
      <c r="C26" s="22" t="s">
        <v>220</v>
      </c>
      <c r="D26" s="22" t="s">
        <v>6</v>
      </c>
      <c r="E26" s="23">
        <v>41199</v>
      </c>
      <c r="F26" s="27" t="s">
        <v>12</v>
      </c>
      <c r="G26" s="30">
        <v>1</v>
      </c>
      <c r="H26" s="33">
        <v>2</v>
      </c>
      <c r="I26" s="34" t="str">
        <f>IF(H26=1,"50",IF(H26=2,"40",IF(H26=3,"30",IF(H26=4,"20",IF(H26=5,"10",IF(H26="","0"))))))</f>
        <v>40</v>
      </c>
      <c r="J26" s="30"/>
      <c r="K26" s="33">
        <v>2</v>
      </c>
      <c r="L26" s="34" t="str">
        <f>IF(K26=1,"50",IF(K26=2,"40",IF(K26=3,"30",IF(K26=4,"20",IF(K26=5,"10",IF(K26="","0"))))))</f>
        <v>40</v>
      </c>
      <c r="M26" s="30"/>
      <c r="N26" s="33"/>
      <c r="O26" s="34" t="str">
        <f>IF(N26=1,"50",IF(N26=2,"40",IF(N26=3,"30",IF(N26=4,"20",IF(N26=5,"10",IF(N26="","0"))))))</f>
        <v>0</v>
      </c>
      <c r="P26" s="28">
        <f>COUNTA(G26,H26,J26,K26,M26,N26)</f>
        <v>3</v>
      </c>
      <c r="Q26" s="24">
        <f>P26*5</f>
        <v>15</v>
      </c>
      <c r="R26" s="24">
        <f>I26+L26+O26</f>
        <v>80</v>
      </c>
      <c r="S26" s="24">
        <f>Q26+R26</f>
        <v>95</v>
      </c>
      <c r="T26" s="25">
        <f>S26</f>
        <v>95</v>
      </c>
      <c r="U26" s="25">
        <f>H26+K26+N26</f>
        <v>4</v>
      </c>
    </row>
    <row r="27" spans="1:21" s="1" customFormat="1" x14ac:dyDescent="0.2">
      <c r="A27" s="22" t="s">
        <v>745</v>
      </c>
      <c r="B27" s="22" t="s">
        <v>744</v>
      </c>
      <c r="C27" s="22" t="s">
        <v>746</v>
      </c>
      <c r="D27" s="22" t="s">
        <v>6</v>
      </c>
      <c r="E27" s="23">
        <v>41394</v>
      </c>
      <c r="F27" s="27" t="s">
        <v>12</v>
      </c>
      <c r="G27" s="30">
        <v>1</v>
      </c>
      <c r="H27" s="33">
        <v>3</v>
      </c>
      <c r="I27" s="34" t="str">
        <f>IF(H27=1,"50",IF(H27=2,"40",IF(H27=3,"30",IF(H27=4,"20",IF(H27=5,"10",IF(H27="","0"))))))</f>
        <v>30</v>
      </c>
      <c r="J27" s="30"/>
      <c r="K27" s="33">
        <v>1</v>
      </c>
      <c r="L27" s="34" t="str">
        <f>IF(K27=1,"50",IF(K27=2,"40",IF(K27=3,"30",IF(K27=4,"20",IF(K27=5,"10",IF(K27="","0"))))))</f>
        <v>50</v>
      </c>
      <c r="M27" s="30"/>
      <c r="N27" s="33"/>
      <c r="O27" s="34" t="str">
        <f>IF(N27=1,"50",IF(N27=2,"40",IF(N27=3,"30",IF(N27=4,"20",IF(N27=5,"10",IF(N27="","0"))))))</f>
        <v>0</v>
      </c>
      <c r="P27" s="28">
        <f>COUNTA(G27,H27,J27,K27,M27,N27)</f>
        <v>3</v>
      </c>
      <c r="Q27" s="24">
        <f>P27*5</f>
        <v>15</v>
      </c>
      <c r="R27" s="24">
        <f>I27+L27+O27</f>
        <v>80</v>
      </c>
      <c r="S27" s="24">
        <f>Q27+R27</f>
        <v>95</v>
      </c>
      <c r="T27" s="25">
        <f>S27</f>
        <v>95</v>
      </c>
      <c r="U27" s="25">
        <f>H27+K27+N27</f>
        <v>4</v>
      </c>
    </row>
    <row r="28" spans="1:21" s="1" customFormat="1" x14ac:dyDescent="0.2">
      <c r="A28" s="22" t="s">
        <v>871</v>
      </c>
      <c r="B28" s="22" t="s">
        <v>872</v>
      </c>
      <c r="C28" s="22" t="s">
        <v>873</v>
      </c>
      <c r="D28" s="22" t="s">
        <v>6</v>
      </c>
      <c r="E28" s="23">
        <v>41230</v>
      </c>
      <c r="F28" s="27" t="s">
        <v>12</v>
      </c>
      <c r="G28" s="30">
        <v>1</v>
      </c>
      <c r="H28" s="33">
        <v>2</v>
      </c>
      <c r="I28" s="34" t="str">
        <f>IF(H28=1,"50",IF(H28=2,"40",IF(H28=3,"30",IF(H28=4,"20",IF(H28=5,"10",IF(H28="","0"))))))</f>
        <v>40</v>
      </c>
      <c r="J28" s="30"/>
      <c r="K28" s="33">
        <v>2</v>
      </c>
      <c r="L28" s="34" t="str">
        <f>IF(K28=1,"50",IF(K28=2,"40",IF(K28=3,"30",IF(K28=4,"20",IF(K28=5,"10",IF(K28="","0"))))))</f>
        <v>40</v>
      </c>
      <c r="M28" s="30"/>
      <c r="N28" s="33"/>
      <c r="O28" s="34" t="str">
        <f>IF(N28=1,"50",IF(N28=2,"40",IF(N28=3,"30",IF(N28=4,"20",IF(N28=5,"10",IF(N28="","0"))))))</f>
        <v>0</v>
      </c>
      <c r="P28" s="28">
        <f>COUNTA(G28,H28,J28,K28,M28,N28)</f>
        <v>3</v>
      </c>
      <c r="Q28" s="24">
        <f>P28*5</f>
        <v>15</v>
      </c>
      <c r="R28" s="24">
        <f>I28+L28+O28</f>
        <v>80</v>
      </c>
      <c r="S28" s="24">
        <f>Q28+R28</f>
        <v>95</v>
      </c>
      <c r="T28" s="25">
        <f>S28</f>
        <v>95</v>
      </c>
      <c r="U28" s="25">
        <f>H28+K28+N28</f>
        <v>4</v>
      </c>
    </row>
    <row r="29" spans="1:21" s="1" customFormat="1" x14ac:dyDescent="0.2">
      <c r="A29" s="22" t="s">
        <v>186</v>
      </c>
      <c r="B29" s="22" t="s">
        <v>187</v>
      </c>
      <c r="C29" s="22" t="s">
        <v>188</v>
      </c>
      <c r="D29" s="22" t="s">
        <v>8</v>
      </c>
      <c r="E29" s="23">
        <v>41564</v>
      </c>
      <c r="F29" s="27" t="s">
        <v>117</v>
      </c>
      <c r="G29" s="30"/>
      <c r="H29" s="33">
        <v>2</v>
      </c>
      <c r="I29" s="34" t="str">
        <f>IF(H29=1,"50",IF(H29=2,"40",IF(H29=3,"30",IF(H29=4,"20",IF(H29=5,"10",IF(H29="","0"))))))</f>
        <v>40</v>
      </c>
      <c r="J29" s="30"/>
      <c r="K29" s="33">
        <v>2</v>
      </c>
      <c r="L29" s="34" t="str">
        <f>IF(K29=1,"50",IF(K29=2,"40",IF(K29=3,"30",IF(K29=4,"20",IF(K29=5,"10",IF(K29="","0"))))))</f>
        <v>40</v>
      </c>
      <c r="M29" s="30"/>
      <c r="N29" s="33"/>
      <c r="O29" s="34" t="str">
        <f>IF(N29=1,"50",IF(N29=2,"40",IF(N29=3,"30",IF(N29=4,"20",IF(N29=5,"10",IF(N29="","0"))))))</f>
        <v>0</v>
      </c>
      <c r="P29" s="28">
        <f>COUNTA(G29,H29,J29,K29,M29,N29)</f>
        <v>2</v>
      </c>
      <c r="Q29" s="24">
        <f>P29*5</f>
        <v>10</v>
      </c>
      <c r="R29" s="24">
        <f>I29+L29+O29</f>
        <v>80</v>
      </c>
      <c r="S29" s="24">
        <f>Q29+R29</f>
        <v>90</v>
      </c>
      <c r="T29" s="25">
        <f>S29</f>
        <v>90</v>
      </c>
      <c r="U29" s="25">
        <f>H29+K29+N29</f>
        <v>4</v>
      </c>
    </row>
    <row r="30" spans="1:21" s="1" customFormat="1" x14ac:dyDescent="0.2">
      <c r="A30" s="22" t="s">
        <v>369</v>
      </c>
      <c r="B30" s="22" t="s">
        <v>370</v>
      </c>
      <c r="C30" s="22" t="s">
        <v>365</v>
      </c>
      <c r="D30" s="22" t="s">
        <v>8</v>
      </c>
      <c r="E30" s="23">
        <v>41556</v>
      </c>
      <c r="F30" s="27" t="s">
        <v>25</v>
      </c>
      <c r="G30" s="30"/>
      <c r="H30" s="33">
        <v>2</v>
      </c>
      <c r="I30" s="34" t="str">
        <f>IF(H30=1,"50",IF(H30=2,"40",IF(H30=3,"30",IF(H30=4,"20",IF(H30=5,"10",IF(H30="","0"))))))</f>
        <v>40</v>
      </c>
      <c r="J30" s="30"/>
      <c r="K30" s="33">
        <v>2</v>
      </c>
      <c r="L30" s="34" t="str">
        <f>IF(K30=1,"50",IF(K30=2,"40",IF(K30=3,"30",IF(K30=4,"20",IF(K30=5,"10",IF(K30="","0"))))))</f>
        <v>40</v>
      </c>
      <c r="M30" s="30"/>
      <c r="N30" s="33"/>
      <c r="O30" s="34" t="str">
        <f>IF(N30=1,"50",IF(N30=2,"40",IF(N30=3,"30",IF(N30=4,"20",IF(N30=5,"10",IF(N30="","0"))))))</f>
        <v>0</v>
      </c>
      <c r="P30" s="28">
        <f>COUNTA(G30,H30,J30,K30,M30,N30)</f>
        <v>2</v>
      </c>
      <c r="Q30" s="24">
        <f>P30*5</f>
        <v>10</v>
      </c>
      <c r="R30" s="24">
        <f>I30+L30+O30</f>
        <v>80</v>
      </c>
      <c r="S30" s="24">
        <f>Q30+R30</f>
        <v>90</v>
      </c>
      <c r="T30" s="25">
        <f>S30</f>
        <v>90</v>
      </c>
      <c r="U30" s="25">
        <f>H30+K30+N30</f>
        <v>4</v>
      </c>
    </row>
    <row r="31" spans="1:21" s="1" customFormat="1" x14ac:dyDescent="0.2">
      <c r="A31" s="22" t="s">
        <v>417</v>
      </c>
      <c r="B31" s="22" t="s">
        <v>418</v>
      </c>
      <c r="C31" s="22" t="s">
        <v>163</v>
      </c>
      <c r="D31" s="22" t="s">
        <v>6</v>
      </c>
      <c r="E31" s="23">
        <v>41432</v>
      </c>
      <c r="F31" s="27" t="s">
        <v>37</v>
      </c>
      <c r="G31" s="30"/>
      <c r="H31" s="33">
        <v>2</v>
      </c>
      <c r="I31" s="34" t="str">
        <f>IF(H31=1,"50",IF(H31=2,"40",IF(H31=3,"30",IF(H31=4,"20",IF(H31=5,"10",IF(H31="","0"))))))</f>
        <v>40</v>
      </c>
      <c r="J31" s="30"/>
      <c r="K31" s="33">
        <v>2</v>
      </c>
      <c r="L31" s="34" t="str">
        <f>IF(K31=1,"50",IF(K31=2,"40",IF(K31=3,"30",IF(K31=4,"20",IF(K31=5,"10",IF(K31="","0"))))))</f>
        <v>40</v>
      </c>
      <c r="M31" s="30"/>
      <c r="N31" s="33"/>
      <c r="O31" s="34" t="str">
        <f>IF(N31=1,"50",IF(N31=2,"40",IF(N31=3,"30",IF(N31=4,"20",IF(N31=5,"10",IF(N31="","0"))))))</f>
        <v>0</v>
      </c>
      <c r="P31" s="28">
        <f>COUNTA(G31,H31,J31,K31,M31,N31)</f>
        <v>2</v>
      </c>
      <c r="Q31" s="24">
        <f>P31*5</f>
        <v>10</v>
      </c>
      <c r="R31" s="24">
        <f>I31+L31+O31</f>
        <v>80</v>
      </c>
      <c r="S31" s="24">
        <f>Q31+R31</f>
        <v>90</v>
      </c>
      <c r="T31" s="25">
        <f>S31</f>
        <v>90</v>
      </c>
      <c r="U31" s="25">
        <f>H31+K31+N31</f>
        <v>4</v>
      </c>
    </row>
    <row r="32" spans="1:21" s="1" customFormat="1" x14ac:dyDescent="0.2">
      <c r="A32" s="22" t="s">
        <v>702</v>
      </c>
      <c r="B32" s="22" t="s">
        <v>703</v>
      </c>
      <c r="C32" s="22" t="s">
        <v>397</v>
      </c>
      <c r="D32" s="22" t="s">
        <v>8</v>
      </c>
      <c r="E32" s="23">
        <v>41088</v>
      </c>
      <c r="F32" s="27" t="s">
        <v>47</v>
      </c>
      <c r="G32" s="30"/>
      <c r="H32" s="33">
        <v>2</v>
      </c>
      <c r="I32" s="34" t="str">
        <f>IF(H32=1,"50",IF(H32=2,"40",IF(H32=3,"30",IF(H32=4,"20",IF(H32=5,"10",IF(H32="","0"))))))</f>
        <v>40</v>
      </c>
      <c r="J32" s="30"/>
      <c r="K32" s="33">
        <v>2</v>
      </c>
      <c r="L32" s="34" t="str">
        <f>IF(K32=1,"50",IF(K32=2,"40",IF(K32=3,"30",IF(K32=4,"20",IF(K32=5,"10",IF(K32="","0"))))))</f>
        <v>40</v>
      </c>
      <c r="M32" s="30"/>
      <c r="N32" s="33"/>
      <c r="O32" s="34" t="str">
        <f>IF(N32=1,"50",IF(N32=2,"40",IF(N32=3,"30",IF(N32=4,"20",IF(N32=5,"10",IF(N32="","0"))))))</f>
        <v>0</v>
      </c>
      <c r="P32" s="28">
        <f>COUNTA(G32,H32,J32,K32,M32,N32)</f>
        <v>2</v>
      </c>
      <c r="Q32" s="24">
        <f>P32*5</f>
        <v>10</v>
      </c>
      <c r="R32" s="24">
        <f>I32+L32+O32</f>
        <v>80</v>
      </c>
      <c r="S32" s="24">
        <f>Q32+R32</f>
        <v>90</v>
      </c>
      <c r="T32" s="25">
        <f>S32</f>
        <v>90</v>
      </c>
      <c r="U32" s="25">
        <f>H32+K32+N32</f>
        <v>4</v>
      </c>
    </row>
    <row r="33" spans="1:21" s="1" customFormat="1" x14ac:dyDescent="0.2">
      <c r="A33" s="22" t="s">
        <v>728</v>
      </c>
      <c r="B33" s="22" t="s">
        <v>729</v>
      </c>
      <c r="C33" s="22" t="s">
        <v>383</v>
      </c>
      <c r="D33" s="22" t="s">
        <v>8</v>
      </c>
      <c r="E33" s="23">
        <v>41607</v>
      </c>
      <c r="F33" s="27" t="s">
        <v>37</v>
      </c>
      <c r="G33" s="30"/>
      <c r="H33" s="33">
        <v>1</v>
      </c>
      <c r="I33" s="34" t="str">
        <f>IF(H33=1,"50",IF(H33=2,"40",IF(H33=3,"30",IF(H33=4,"20",IF(H33=5,"10",IF(H33="","0"))))))</f>
        <v>50</v>
      </c>
      <c r="J33" s="30"/>
      <c r="K33" s="33">
        <v>3</v>
      </c>
      <c r="L33" s="34" t="str">
        <f>IF(K33=1,"50",IF(K33=2,"40",IF(K33=3,"30",IF(K33=4,"20",IF(K33=5,"10",IF(K33="","0"))))))</f>
        <v>30</v>
      </c>
      <c r="M33" s="30"/>
      <c r="N33" s="33"/>
      <c r="O33" s="34" t="str">
        <f>IF(N33=1,"50",IF(N33=2,"40",IF(N33=3,"30",IF(N33=4,"20",IF(N33=5,"10",IF(N33="","0"))))))</f>
        <v>0</v>
      </c>
      <c r="P33" s="28">
        <f>COUNTA(G33,H33,J33,K33,M33,N33)</f>
        <v>2</v>
      </c>
      <c r="Q33" s="24">
        <f>P33*5</f>
        <v>10</v>
      </c>
      <c r="R33" s="24">
        <f>I33+L33+O33</f>
        <v>80</v>
      </c>
      <c r="S33" s="24">
        <f>Q33+R33</f>
        <v>90</v>
      </c>
      <c r="T33" s="25">
        <f>S33</f>
        <v>90</v>
      </c>
      <c r="U33" s="25">
        <f>H33+K33+N33</f>
        <v>4</v>
      </c>
    </row>
    <row r="34" spans="1:21" s="1" customFormat="1" x14ac:dyDescent="0.2">
      <c r="A34" s="22" t="s">
        <v>411</v>
      </c>
      <c r="B34" s="22" t="s">
        <v>410</v>
      </c>
      <c r="C34" s="22" t="s">
        <v>67</v>
      </c>
      <c r="D34" s="22" t="s">
        <v>8</v>
      </c>
      <c r="E34" s="23">
        <v>41040</v>
      </c>
      <c r="F34" s="27" t="s">
        <v>16</v>
      </c>
      <c r="G34" s="30"/>
      <c r="H34" s="33">
        <v>4</v>
      </c>
      <c r="I34" s="34" t="str">
        <f>IF(H34=1,"50",IF(H34=2,"40",IF(H34=3,"30",IF(H34=4,"20",IF(H34=5,"10",IF(H34="","0"))))))</f>
        <v>20</v>
      </c>
      <c r="J34" s="30">
        <v>1</v>
      </c>
      <c r="K34" s="33">
        <v>1</v>
      </c>
      <c r="L34" s="34" t="str">
        <f>IF(K34=1,"50",IF(K34=2,"40",IF(K34=3,"30",IF(K34=4,"20",IF(K34=5,"10",IF(K34="","0"))))))</f>
        <v>50</v>
      </c>
      <c r="M34" s="30"/>
      <c r="N34" s="33"/>
      <c r="O34" s="34" t="str">
        <f>IF(N34=1,"50",IF(N34=2,"40",IF(N34=3,"30",IF(N34=4,"20",IF(N34=5,"10",IF(N34="","0"))))))</f>
        <v>0</v>
      </c>
      <c r="P34" s="28">
        <f>COUNTA(G34,H34,J34,K34,M34,N34)</f>
        <v>3</v>
      </c>
      <c r="Q34" s="24">
        <f>P34*5</f>
        <v>15</v>
      </c>
      <c r="R34" s="24">
        <f>I34+L34+O34</f>
        <v>70</v>
      </c>
      <c r="S34" s="24">
        <f>Q34+R34</f>
        <v>85</v>
      </c>
      <c r="T34" s="25">
        <f>S34</f>
        <v>85</v>
      </c>
      <c r="U34" s="25">
        <f>H34+K34+N34</f>
        <v>5</v>
      </c>
    </row>
    <row r="35" spans="1:21" s="1" customFormat="1" x14ac:dyDescent="0.2">
      <c r="A35" s="22" t="s">
        <v>556</v>
      </c>
      <c r="B35" s="48" t="s">
        <v>554</v>
      </c>
      <c r="C35" s="48" t="s">
        <v>557</v>
      </c>
      <c r="D35" s="22" t="s">
        <v>8</v>
      </c>
      <c r="E35" s="23">
        <v>40979</v>
      </c>
      <c r="F35" s="27" t="s">
        <v>37</v>
      </c>
      <c r="G35" s="30"/>
      <c r="H35" s="33">
        <v>3</v>
      </c>
      <c r="I35" s="34" t="str">
        <f>IF(H35=1,"50",IF(H35=2,"40",IF(H35=3,"30",IF(H35=4,"20",IF(H35=5,"10",IF(H35="","0"))))))</f>
        <v>30</v>
      </c>
      <c r="J35" s="30">
        <v>1</v>
      </c>
      <c r="K35" s="33">
        <v>2</v>
      </c>
      <c r="L35" s="34" t="str">
        <f>IF(K35=1,"50",IF(K35=2,"40",IF(K35=3,"30",IF(K35=4,"20",IF(K35=5,"10",IF(K35="","0"))))))</f>
        <v>40</v>
      </c>
      <c r="M35" s="30"/>
      <c r="N35" s="33"/>
      <c r="O35" s="34" t="str">
        <f>IF(N35=1,"50",IF(N35=2,"40",IF(N35=3,"30",IF(N35=4,"20",IF(N35=5,"10",IF(N35="","0"))))))</f>
        <v>0</v>
      </c>
      <c r="P35" s="28">
        <f>COUNTA(G35,H35,J35,K35,M35,N35)</f>
        <v>3</v>
      </c>
      <c r="Q35" s="24">
        <f>P35*5</f>
        <v>15</v>
      </c>
      <c r="R35" s="24">
        <f>I35+L35+O35</f>
        <v>70</v>
      </c>
      <c r="S35" s="24">
        <f>Q35+R35</f>
        <v>85</v>
      </c>
      <c r="T35" s="25">
        <f>S35</f>
        <v>85</v>
      </c>
      <c r="U35" s="25">
        <f>H35+K35+N35</f>
        <v>5</v>
      </c>
    </row>
    <row r="36" spans="1:21" s="1" customFormat="1" x14ac:dyDescent="0.2">
      <c r="A36" s="22" t="s">
        <v>65</v>
      </c>
      <c r="B36" s="22" t="s">
        <v>66</v>
      </c>
      <c r="C36" s="22" t="s">
        <v>67</v>
      </c>
      <c r="D36" s="22" t="s">
        <v>8</v>
      </c>
      <c r="E36" s="23">
        <v>41061</v>
      </c>
      <c r="F36" s="27" t="s">
        <v>15</v>
      </c>
      <c r="G36" s="30"/>
      <c r="H36" s="33">
        <v>3</v>
      </c>
      <c r="I36" s="34" t="str">
        <f>IF(H36=1,"50",IF(H36=2,"40",IF(H36=3,"30",IF(H36=4,"20",IF(H36=5,"10",IF(H36="","0"))))))</f>
        <v>30</v>
      </c>
      <c r="J36" s="30"/>
      <c r="K36" s="33">
        <v>2</v>
      </c>
      <c r="L36" s="34" t="str">
        <f>IF(K36=1,"50",IF(K36=2,"40",IF(K36=3,"30",IF(K36=4,"20",IF(K36=5,"10",IF(K36="","0"))))))</f>
        <v>40</v>
      </c>
      <c r="M36" s="30"/>
      <c r="N36" s="33"/>
      <c r="O36" s="34" t="str">
        <f>IF(N36=1,"50",IF(N36=2,"40",IF(N36=3,"30",IF(N36=4,"20",IF(N36=5,"10",IF(N36="","0"))))))</f>
        <v>0</v>
      </c>
      <c r="P36" s="28">
        <f>COUNTA(G36,H36,J36,K36,M36,N36)</f>
        <v>2</v>
      </c>
      <c r="Q36" s="24">
        <f>P36*5</f>
        <v>10</v>
      </c>
      <c r="R36" s="24">
        <f>I36+L36+O36</f>
        <v>70</v>
      </c>
      <c r="S36" s="24">
        <f>Q36+R36</f>
        <v>80</v>
      </c>
      <c r="T36" s="25">
        <f>S36</f>
        <v>80</v>
      </c>
      <c r="U36" s="25">
        <f>H36+K36+N36</f>
        <v>5</v>
      </c>
    </row>
    <row r="37" spans="1:21" s="1" customFormat="1" x14ac:dyDescent="0.2">
      <c r="A37" s="22" t="s">
        <v>473</v>
      </c>
      <c r="B37" s="22" t="s">
        <v>472</v>
      </c>
      <c r="C37" s="22" t="s">
        <v>188</v>
      </c>
      <c r="D37" s="22" t="s">
        <v>8</v>
      </c>
      <c r="E37" s="23">
        <v>41521</v>
      </c>
      <c r="F37" s="27" t="s">
        <v>25</v>
      </c>
      <c r="G37" s="30"/>
      <c r="H37" s="33">
        <v>4</v>
      </c>
      <c r="I37" s="34" t="str">
        <f>IF(H37=1,"50",IF(H37=2,"40",IF(H37=3,"30",IF(H37=4,"20",IF(H37=5,"10",IF(H37="","0"))))))</f>
        <v>20</v>
      </c>
      <c r="J37" s="30"/>
      <c r="K37" s="33">
        <v>1</v>
      </c>
      <c r="L37" s="34" t="str">
        <f>IF(K37=1,"50",IF(K37=2,"40",IF(K37=3,"30",IF(K37=4,"20",IF(K37=5,"10",IF(K37="","0"))))))</f>
        <v>50</v>
      </c>
      <c r="M37" s="30"/>
      <c r="N37" s="33"/>
      <c r="O37" s="34" t="str">
        <f>IF(N37=1,"50",IF(N37=2,"40",IF(N37=3,"30",IF(N37=4,"20",IF(N37=5,"10",IF(N37="","0"))))))</f>
        <v>0</v>
      </c>
      <c r="P37" s="28">
        <f>COUNTA(G37,H37,J37,K37,M37,N37)</f>
        <v>2</v>
      </c>
      <c r="Q37" s="24">
        <f>P37*5</f>
        <v>10</v>
      </c>
      <c r="R37" s="24">
        <f>I37+L37+O37</f>
        <v>70</v>
      </c>
      <c r="S37" s="24">
        <f>Q37+R37</f>
        <v>80</v>
      </c>
      <c r="T37" s="25">
        <f>S37</f>
        <v>80</v>
      </c>
      <c r="U37" s="25">
        <f>H37+K37+N37</f>
        <v>5</v>
      </c>
    </row>
    <row r="38" spans="1:21" s="1" customFormat="1" x14ac:dyDescent="0.2">
      <c r="A38" s="22" t="s">
        <v>508</v>
      </c>
      <c r="B38" s="22" t="s">
        <v>509</v>
      </c>
      <c r="C38" s="22" t="s">
        <v>343</v>
      </c>
      <c r="D38" s="22" t="s">
        <v>6</v>
      </c>
      <c r="E38" s="23">
        <v>41121</v>
      </c>
      <c r="F38" s="27" t="s">
        <v>47</v>
      </c>
      <c r="G38" s="30"/>
      <c r="H38" s="33">
        <v>2</v>
      </c>
      <c r="I38" s="34" t="str">
        <f>IF(H38=1,"50",IF(H38=2,"40",IF(H38=3,"30",IF(H38=4,"20",IF(H38=5,"10",IF(H38="","0"))))))</f>
        <v>40</v>
      </c>
      <c r="J38" s="30"/>
      <c r="K38" s="33">
        <v>3</v>
      </c>
      <c r="L38" s="34" t="str">
        <f>IF(K38=1,"50",IF(K38=2,"40",IF(K38=3,"30",IF(K38=4,"20",IF(K38=5,"10",IF(K38="","0"))))))</f>
        <v>30</v>
      </c>
      <c r="M38" s="30"/>
      <c r="N38" s="33"/>
      <c r="O38" s="34" t="str">
        <f>IF(N38=1,"50",IF(N38=2,"40",IF(N38=3,"30",IF(N38=4,"20",IF(N38=5,"10",IF(N38="","0"))))))</f>
        <v>0</v>
      </c>
      <c r="P38" s="28">
        <f>COUNTA(G38,H38,J38,K38,M38,N38)</f>
        <v>2</v>
      </c>
      <c r="Q38" s="24">
        <f>P38*5</f>
        <v>10</v>
      </c>
      <c r="R38" s="24">
        <f>I38+L38+O38</f>
        <v>70</v>
      </c>
      <c r="S38" s="24">
        <f>Q38+R38</f>
        <v>80</v>
      </c>
      <c r="T38" s="25">
        <f>S38</f>
        <v>80</v>
      </c>
      <c r="U38" s="25">
        <f>H38+K38+N38</f>
        <v>5</v>
      </c>
    </row>
    <row r="39" spans="1:21" s="1" customFormat="1" x14ac:dyDescent="0.2">
      <c r="A39" s="22" t="s">
        <v>609</v>
      </c>
      <c r="B39" s="22" t="s">
        <v>610</v>
      </c>
      <c r="C39" s="22" t="s">
        <v>240</v>
      </c>
      <c r="D39" s="22" t="s">
        <v>8</v>
      </c>
      <c r="E39" s="23">
        <v>41481</v>
      </c>
      <c r="F39" s="27" t="s">
        <v>37</v>
      </c>
      <c r="G39" s="30"/>
      <c r="H39" s="33">
        <v>3</v>
      </c>
      <c r="I39" s="34" t="str">
        <f>IF(H39=1,"50",IF(H39=2,"40",IF(H39=3,"30",IF(H39=4,"20",IF(H39=5,"10",IF(H39="","0"))))))</f>
        <v>30</v>
      </c>
      <c r="J39" s="30"/>
      <c r="K39" s="33">
        <v>2</v>
      </c>
      <c r="L39" s="34" t="str">
        <f>IF(K39=1,"50",IF(K39=2,"40",IF(K39=3,"30",IF(K39=4,"20",IF(K39=5,"10",IF(K39="","0"))))))</f>
        <v>40</v>
      </c>
      <c r="M39" s="30"/>
      <c r="N39" s="33"/>
      <c r="O39" s="34" t="str">
        <f>IF(N39=1,"50",IF(N39=2,"40",IF(N39=3,"30",IF(N39=4,"20",IF(N39=5,"10",IF(N39="","0"))))))</f>
        <v>0</v>
      </c>
      <c r="P39" s="28">
        <f>COUNTA(G39,H39,J39,K39,M39,N39)</f>
        <v>2</v>
      </c>
      <c r="Q39" s="24">
        <f>P39*5</f>
        <v>10</v>
      </c>
      <c r="R39" s="24">
        <f>I39+L39+O39</f>
        <v>70</v>
      </c>
      <c r="S39" s="24">
        <f>Q39+R39</f>
        <v>80</v>
      </c>
      <c r="T39" s="25">
        <f>S39</f>
        <v>80</v>
      </c>
      <c r="U39" s="25">
        <f>H39+K39+N39</f>
        <v>5</v>
      </c>
    </row>
    <row r="40" spans="1:21" s="1" customFormat="1" x14ac:dyDescent="0.2">
      <c r="A40" s="22" t="s">
        <v>651</v>
      </c>
      <c r="B40" s="22" t="s">
        <v>652</v>
      </c>
      <c r="C40" s="22" t="s">
        <v>312</v>
      </c>
      <c r="D40" s="22" t="s">
        <v>8</v>
      </c>
      <c r="E40" s="23">
        <v>40993</v>
      </c>
      <c r="F40" s="27" t="s">
        <v>23</v>
      </c>
      <c r="G40" s="30"/>
      <c r="H40" s="33">
        <v>2</v>
      </c>
      <c r="I40" s="34" t="str">
        <f>IF(H40=1,"50",IF(H40=2,"40",IF(H40=3,"30",IF(H40=4,"20",IF(H40=5,"10",IF(H40="","0"))))))</f>
        <v>40</v>
      </c>
      <c r="J40" s="30"/>
      <c r="K40" s="33">
        <v>3</v>
      </c>
      <c r="L40" s="34" t="str">
        <f>IF(K40=1,"50",IF(K40=2,"40",IF(K40=3,"30",IF(K40=4,"20",IF(K40=5,"10",IF(K40="","0"))))))</f>
        <v>30</v>
      </c>
      <c r="M40" s="30"/>
      <c r="N40" s="33"/>
      <c r="O40" s="34" t="str">
        <f>IF(N40=1,"50",IF(N40=2,"40",IF(N40=3,"30",IF(N40=4,"20",IF(N40=5,"10",IF(N40="","0"))))))</f>
        <v>0</v>
      </c>
      <c r="P40" s="28">
        <f>COUNTA(G40,H40,J40,K40,M40,N40)</f>
        <v>2</v>
      </c>
      <c r="Q40" s="24">
        <f>P40*5</f>
        <v>10</v>
      </c>
      <c r="R40" s="24">
        <f>I40+L40+O40</f>
        <v>70</v>
      </c>
      <c r="S40" s="24">
        <f>Q40+R40</f>
        <v>80</v>
      </c>
      <c r="T40" s="25">
        <f>S40</f>
        <v>80</v>
      </c>
      <c r="U40" s="25">
        <f>H40+K40+N40</f>
        <v>5</v>
      </c>
    </row>
    <row r="41" spans="1:21" s="1" customFormat="1" x14ac:dyDescent="0.2">
      <c r="A41" s="22" t="s">
        <v>716</v>
      </c>
      <c r="B41" s="22" t="s">
        <v>717</v>
      </c>
      <c r="C41" s="22" t="s">
        <v>212</v>
      </c>
      <c r="D41" s="22" t="s">
        <v>8</v>
      </c>
      <c r="E41" s="23">
        <v>41363</v>
      </c>
      <c r="F41" s="27" t="s">
        <v>15</v>
      </c>
      <c r="G41" s="30"/>
      <c r="H41" s="33">
        <v>2</v>
      </c>
      <c r="I41" s="34" t="str">
        <f>IF(H41=1,"50",IF(H41=2,"40",IF(H41=3,"30",IF(H41=4,"20",IF(H41=5,"10",IF(H41="","0"))))))</f>
        <v>40</v>
      </c>
      <c r="J41" s="30"/>
      <c r="K41" s="33">
        <v>3</v>
      </c>
      <c r="L41" s="34" t="str">
        <f>IF(K41=1,"50",IF(K41=2,"40",IF(K41=3,"30",IF(K41=4,"20",IF(K41=5,"10",IF(K41="","0"))))))</f>
        <v>30</v>
      </c>
      <c r="M41" s="30"/>
      <c r="N41" s="33"/>
      <c r="O41" s="34" t="str">
        <f>IF(N41=1,"50",IF(N41=2,"40",IF(N41=3,"30",IF(N41=4,"20",IF(N41=5,"10",IF(N41="","0"))))))</f>
        <v>0</v>
      </c>
      <c r="P41" s="28">
        <f>COUNTA(G41,H41,J41,K41,M41,N41)</f>
        <v>2</v>
      </c>
      <c r="Q41" s="24">
        <f>P41*5</f>
        <v>10</v>
      </c>
      <c r="R41" s="24">
        <f>I41+L41+O41</f>
        <v>70</v>
      </c>
      <c r="S41" s="24">
        <f>Q41+R41</f>
        <v>80</v>
      </c>
      <c r="T41" s="25">
        <f>S41</f>
        <v>80</v>
      </c>
      <c r="U41" s="25">
        <f>H41+K41+N41</f>
        <v>5</v>
      </c>
    </row>
    <row r="42" spans="1:21" s="1" customFormat="1" x14ac:dyDescent="0.2">
      <c r="A42" s="22" t="s">
        <v>855</v>
      </c>
      <c r="B42" s="22" t="s">
        <v>856</v>
      </c>
      <c r="C42" s="22" t="s">
        <v>242</v>
      </c>
      <c r="D42" s="22" t="s">
        <v>6</v>
      </c>
      <c r="E42" s="23">
        <v>41507</v>
      </c>
      <c r="F42" s="27" t="s">
        <v>23</v>
      </c>
      <c r="G42" s="30"/>
      <c r="H42" s="33">
        <v>2</v>
      </c>
      <c r="I42" s="34" t="str">
        <f>IF(H42=1,"50",IF(H42=2,"40",IF(H42=3,"30",IF(H42=4,"20",IF(H42=5,"10",IF(H42="","0"))))))</f>
        <v>40</v>
      </c>
      <c r="J42" s="30"/>
      <c r="K42" s="33">
        <v>3</v>
      </c>
      <c r="L42" s="34" t="str">
        <f>IF(K42=1,"50",IF(K42=2,"40",IF(K42=3,"30",IF(K42=4,"20",IF(K42=5,"10",IF(K42="","0"))))))</f>
        <v>30</v>
      </c>
      <c r="M42" s="30"/>
      <c r="N42" s="33"/>
      <c r="O42" s="34" t="str">
        <f>IF(N42=1,"50",IF(N42=2,"40",IF(N42=3,"30",IF(N42=4,"20",IF(N42=5,"10",IF(N42="","0"))))))</f>
        <v>0</v>
      </c>
      <c r="P42" s="28">
        <f>COUNTA(G42,H42,J42,K42,M42,N42)</f>
        <v>2</v>
      </c>
      <c r="Q42" s="24">
        <f>P42*5</f>
        <v>10</v>
      </c>
      <c r="R42" s="24">
        <f>I42+L42+O42</f>
        <v>70</v>
      </c>
      <c r="S42" s="24">
        <f>Q42+R42</f>
        <v>80</v>
      </c>
      <c r="T42" s="25">
        <f>S42</f>
        <v>80</v>
      </c>
      <c r="U42" s="25">
        <f>H42+K42+N42</f>
        <v>5</v>
      </c>
    </row>
    <row r="43" spans="1:21" s="1" customFormat="1" x14ac:dyDescent="0.2">
      <c r="A43" s="22" t="s">
        <v>891</v>
      </c>
      <c r="B43" s="22" t="s">
        <v>890</v>
      </c>
      <c r="C43" s="22" t="s">
        <v>87</v>
      </c>
      <c r="D43" s="22" t="s">
        <v>6</v>
      </c>
      <c r="E43" s="23">
        <v>41526</v>
      </c>
      <c r="F43" s="27" t="s">
        <v>15</v>
      </c>
      <c r="G43" s="30"/>
      <c r="H43" s="33">
        <v>2</v>
      </c>
      <c r="I43" s="34" t="str">
        <f>IF(H43=1,"50",IF(H43=2,"40",IF(H43=3,"30",IF(H43=4,"20",IF(H43=5,"10",IF(H43="","0"))))))</f>
        <v>40</v>
      </c>
      <c r="J43" s="30"/>
      <c r="K43" s="33">
        <v>3</v>
      </c>
      <c r="L43" s="34" t="str">
        <f>IF(K43=1,"50",IF(K43=2,"40",IF(K43=3,"30",IF(K43=4,"20",IF(K43=5,"10",IF(K43="","0"))))))</f>
        <v>30</v>
      </c>
      <c r="M43" s="30"/>
      <c r="N43" s="33"/>
      <c r="O43" s="34" t="str">
        <f>IF(N43=1,"50",IF(N43=2,"40",IF(N43=3,"30",IF(N43=4,"20",IF(N43=5,"10",IF(N43="","0"))))))</f>
        <v>0</v>
      </c>
      <c r="P43" s="28">
        <f>COUNTA(G43,H43,J43,K43,M43,N43)</f>
        <v>2</v>
      </c>
      <c r="Q43" s="24">
        <f>P43*5</f>
        <v>10</v>
      </c>
      <c r="R43" s="24">
        <f>I43+L43+O43</f>
        <v>70</v>
      </c>
      <c r="S43" s="24">
        <f>Q43+R43</f>
        <v>80</v>
      </c>
      <c r="T43" s="25">
        <f>S43</f>
        <v>80</v>
      </c>
      <c r="U43" s="25">
        <f>H43+K43+N43</f>
        <v>5</v>
      </c>
    </row>
    <row r="44" spans="1:21" s="1" customFormat="1" x14ac:dyDescent="0.2">
      <c r="A44" s="22" t="s">
        <v>632</v>
      </c>
      <c r="B44" s="22" t="s">
        <v>633</v>
      </c>
      <c r="C44" s="22" t="s">
        <v>634</v>
      </c>
      <c r="D44" s="22" t="s">
        <v>6</v>
      </c>
      <c r="E44" s="23">
        <v>41092</v>
      </c>
      <c r="F44" s="27" t="s">
        <v>16</v>
      </c>
      <c r="G44" s="30">
        <v>1</v>
      </c>
      <c r="H44" s="33">
        <v>4</v>
      </c>
      <c r="I44" s="34" t="str">
        <f>IF(H44=1,"50",IF(H44=2,"40",IF(H44=3,"30",IF(H44=4,"20",IF(H44=5,"10",IF(H44="","0"))))))</f>
        <v>20</v>
      </c>
      <c r="J44" s="30">
        <v>1</v>
      </c>
      <c r="K44" s="33">
        <v>3</v>
      </c>
      <c r="L44" s="34" t="str">
        <f>IF(K44=1,"50",IF(K44=2,"40",IF(K44=3,"30",IF(K44=4,"20",IF(K44=5,"10",IF(K44="","0"))))))</f>
        <v>30</v>
      </c>
      <c r="M44" s="30"/>
      <c r="N44" s="33"/>
      <c r="O44" s="34" t="str">
        <f>IF(N44=1,"50",IF(N44=2,"40",IF(N44=3,"30",IF(N44=4,"20",IF(N44=5,"10",IF(N44="","0"))))))</f>
        <v>0</v>
      </c>
      <c r="P44" s="28">
        <f>COUNTA(G44,H44,J44,K44,M44,N44)</f>
        <v>4</v>
      </c>
      <c r="Q44" s="24">
        <f>P44*5</f>
        <v>20</v>
      </c>
      <c r="R44" s="24">
        <f>I44+L44+O44</f>
        <v>50</v>
      </c>
      <c r="S44" s="24">
        <f>Q44+R44</f>
        <v>70</v>
      </c>
      <c r="T44" s="25">
        <f>S44</f>
        <v>70</v>
      </c>
      <c r="U44" s="25">
        <f>H44+K44+N44</f>
        <v>7</v>
      </c>
    </row>
    <row r="45" spans="1:21" s="1" customFormat="1" x14ac:dyDescent="0.2">
      <c r="A45" s="22" t="s">
        <v>756</v>
      </c>
      <c r="B45" s="48" t="s">
        <v>755</v>
      </c>
      <c r="C45" s="48" t="s">
        <v>214</v>
      </c>
      <c r="D45" s="22" t="s">
        <v>8</v>
      </c>
      <c r="E45" s="23">
        <v>41512</v>
      </c>
      <c r="F45" s="27" t="s">
        <v>11</v>
      </c>
      <c r="G45" s="30">
        <v>1</v>
      </c>
      <c r="H45" s="33">
        <v>3</v>
      </c>
      <c r="I45" s="34" t="str">
        <f>IF(H45=1,"50",IF(H45=2,"40",IF(H45=3,"30",IF(H45=4,"20",IF(H45=5,"10",IF(H45="","0"))))))</f>
        <v>30</v>
      </c>
      <c r="J45" s="30">
        <v>1</v>
      </c>
      <c r="K45" s="33">
        <v>4</v>
      </c>
      <c r="L45" s="34" t="str">
        <f>IF(K45=1,"50",IF(K45=2,"40",IF(K45=3,"30",IF(K45=4,"20",IF(K45=5,"10",IF(K45="","0"))))))</f>
        <v>20</v>
      </c>
      <c r="M45" s="30"/>
      <c r="N45" s="33"/>
      <c r="O45" s="34" t="str">
        <f>IF(N45=1,"50",IF(N45=2,"40",IF(N45=3,"30",IF(N45=4,"20",IF(N45=5,"10",IF(N45="","0"))))))</f>
        <v>0</v>
      </c>
      <c r="P45" s="28">
        <f>COUNTA(G45,H45,J45,K45,M45,N45)</f>
        <v>4</v>
      </c>
      <c r="Q45" s="24">
        <f>P45*5</f>
        <v>20</v>
      </c>
      <c r="R45" s="24">
        <f>I45+L45+O45</f>
        <v>50</v>
      </c>
      <c r="S45" s="24">
        <f>Q45+R45</f>
        <v>70</v>
      </c>
      <c r="T45" s="25">
        <f>S45</f>
        <v>70</v>
      </c>
      <c r="U45" s="25">
        <f>H45+K45+N45</f>
        <v>7</v>
      </c>
    </row>
    <row r="46" spans="1:21" s="1" customFormat="1" x14ac:dyDescent="0.2">
      <c r="A46" s="22" t="s">
        <v>53</v>
      </c>
      <c r="B46" s="22" t="s">
        <v>54</v>
      </c>
      <c r="C46" s="22" t="s">
        <v>55</v>
      </c>
      <c r="D46" s="22" t="s">
        <v>8</v>
      </c>
      <c r="E46" s="23">
        <v>41160</v>
      </c>
      <c r="F46" s="27" t="s">
        <v>56</v>
      </c>
      <c r="G46" s="30"/>
      <c r="H46" s="33">
        <v>3</v>
      </c>
      <c r="I46" s="34" t="str">
        <f>IF(H46=1,"50",IF(H46=2,"40",IF(H46=3,"30",IF(H46=4,"20",IF(H46=5,"10",IF(H46="","0"))))))</f>
        <v>30</v>
      </c>
      <c r="J46" s="30"/>
      <c r="K46" s="33">
        <v>3</v>
      </c>
      <c r="L46" s="34" t="str">
        <f>IF(K46=1,"50",IF(K46=2,"40",IF(K46=3,"30",IF(K46=4,"20",IF(K46=5,"10",IF(K46="","0"))))))</f>
        <v>30</v>
      </c>
      <c r="M46" s="30"/>
      <c r="N46" s="33"/>
      <c r="O46" s="34" t="str">
        <f>IF(N46=1,"50",IF(N46=2,"40",IF(N46=3,"30",IF(N46=4,"20",IF(N46=5,"10",IF(N46="","0"))))))</f>
        <v>0</v>
      </c>
      <c r="P46" s="28">
        <f>COUNTA(G46,H46,J46,K46,M46,N46)</f>
        <v>2</v>
      </c>
      <c r="Q46" s="24">
        <f>P46*5</f>
        <v>10</v>
      </c>
      <c r="R46" s="24">
        <f>I46+L46+O46</f>
        <v>60</v>
      </c>
      <c r="S46" s="24">
        <f>Q46+R46</f>
        <v>70</v>
      </c>
      <c r="T46" s="25">
        <f>S46</f>
        <v>70</v>
      </c>
      <c r="U46" s="25">
        <f>H46+K46+N46</f>
        <v>6</v>
      </c>
    </row>
    <row r="47" spans="1:21" s="1" customFormat="1" x14ac:dyDescent="0.2">
      <c r="A47" s="22" t="s">
        <v>119</v>
      </c>
      <c r="B47" s="22" t="s">
        <v>120</v>
      </c>
      <c r="C47" s="22" t="s">
        <v>116</v>
      </c>
      <c r="D47" s="22" t="s">
        <v>8</v>
      </c>
      <c r="E47" s="23">
        <v>41043</v>
      </c>
      <c r="F47" s="27" t="s">
        <v>47</v>
      </c>
      <c r="G47" s="30"/>
      <c r="H47" s="33">
        <v>3</v>
      </c>
      <c r="I47" s="34" t="str">
        <f>IF(H47=1,"50",IF(H47=2,"40",IF(H47=3,"30",IF(H47=4,"20",IF(H47=5,"10",IF(H47="","0"))))))</f>
        <v>30</v>
      </c>
      <c r="J47" s="30"/>
      <c r="K47" s="33">
        <v>3</v>
      </c>
      <c r="L47" s="34" t="str">
        <f>IF(K47=1,"50",IF(K47=2,"40",IF(K47=3,"30",IF(K47=4,"20",IF(K47=5,"10",IF(K47="","0"))))))</f>
        <v>30</v>
      </c>
      <c r="M47" s="30"/>
      <c r="N47" s="33"/>
      <c r="O47" s="34" t="str">
        <f>IF(N47=1,"50",IF(N47=2,"40",IF(N47=3,"30",IF(N47=4,"20",IF(N47=5,"10",IF(N47="","0"))))))</f>
        <v>0</v>
      </c>
      <c r="P47" s="28">
        <f>COUNTA(G47,H47,J47,K47,M47,N47)</f>
        <v>2</v>
      </c>
      <c r="Q47" s="24">
        <f>P47*5</f>
        <v>10</v>
      </c>
      <c r="R47" s="24">
        <f>I47+L47+O47</f>
        <v>60</v>
      </c>
      <c r="S47" s="24">
        <f>Q47+R47</f>
        <v>70</v>
      </c>
      <c r="T47" s="25">
        <f>S47</f>
        <v>70</v>
      </c>
      <c r="U47" s="25">
        <f>H47+K47+N47</f>
        <v>6</v>
      </c>
    </row>
    <row r="48" spans="1:21" s="1" customFormat="1" x14ac:dyDescent="0.2">
      <c r="A48" s="22" t="s">
        <v>247</v>
      </c>
      <c r="B48" s="22" t="s">
        <v>246</v>
      </c>
      <c r="C48" s="22" t="s">
        <v>248</v>
      </c>
      <c r="D48" s="22" t="s">
        <v>8</v>
      </c>
      <c r="E48" s="23">
        <v>41081</v>
      </c>
      <c r="F48" s="27" t="s">
        <v>37</v>
      </c>
      <c r="G48" s="30"/>
      <c r="H48" s="33">
        <v>3</v>
      </c>
      <c r="I48" s="34" t="str">
        <f>IF(H48=1,"50",IF(H48=2,"40",IF(H48=3,"30",IF(H48=4,"20",IF(H48=5,"10",IF(H48="","0"))))))</f>
        <v>30</v>
      </c>
      <c r="J48" s="30"/>
      <c r="K48" s="33">
        <v>3</v>
      </c>
      <c r="L48" s="34" t="str">
        <f>IF(K48=1,"50",IF(K48=2,"40",IF(K48=3,"30",IF(K48=4,"20",IF(K48=5,"10",IF(K48="","0"))))))</f>
        <v>30</v>
      </c>
      <c r="M48" s="30"/>
      <c r="N48" s="33"/>
      <c r="O48" s="34" t="str">
        <f>IF(N48=1,"50",IF(N48=2,"40",IF(N48=3,"30",IF(N48=4,"20",IF(N48=5,"10",IF(N48="","0"))))))</f>
        <v>0</v>
      </c>
      <c r="P48" s="28">
        <f>COUNTA(G48,H48,J48,K48,M48,N48)</f>
        <v>2</v>
      </c>
      <c r="Q48" s="24">
        <f>P48*5</f>
        <v>10</v>
      </c>
      <c r="R48" s="24">
        <f>I48+L48+O48</f>
        <v>60</v>
      </c>
      <c r="S48" s="24">
        <f>Q48+R48</f>
        <v>70</v>
      </c>
      <c r="T48" s="25">
        <f>S48</f>
        <v>70</v>
      </c>
      <c r="U48" s="25">
        <f>H48+K48+N48</f>
        <v>6</v>
      </c>
    </row>
    <row r="49" spans="1:21" s="1" customFormat="1" x14ac:dyDescent="0.2">
      <c r="A49" s="22" t="s">
        <v>444</v>
      </c>
      <c r="B49" s="22" t="s">
        <v>443</v>
      </c>
      <c r="C49" s="22" t="s">
        <v>87</v>
      </c>
      <c r="D49" s="22" t="s">
        <v>6</v>
      </c>
      <c r="E49" s="23">
        <v>41536</v>
      </c>
      <c r="F49" s="27" t="s">
        <v>37</v>
      </c>
      <c r="G49" s="30"/>
      <c r="H49" s="33">
        <v>4</v>
      </c>
      <c r="I49" s="34" t="str">
        <f>IF(H49=1,"50",IF(H49=2,"40",IF(H49=3,"30",IF(H49=4,"20",IF(H49=5,"10",IF(H49="","0"))))))</f>
        <v>20</v>
      </c>
      <c r="J49" s="30"/>
      <c r="K49" s="33">
        <v>2</v>
      </c>
      <c r="L49" s="34" t="str">
        <f>IF(K49=1,"50",IF(K49=2,"40",IF(K49=3,"30",IF(K49=4,"20",IF(K49=5,"10",IF(K49="","0"))))))</f>
        <v>40</v>
      </c>
      <c r="M49" s="30"/>
      <c r="N49" s="33"/>
      <c r="O49" s="34" t="str">
        <f>IF(N49=1,"50",IF(N49=2,"40",IF(N49=3,"30",IF(N49=4,"20",IF(N49=5,"10",IF(N49="","0"))))))</f>
        <v>0</v>
      </c>
      <c r="P49" s="28">
        <f>COUNTA(G49,H49,J49,K49,M49,N49)</f>
        <v>2</v>
      </c>
      <c r="Q49" s="24">
        <f>P49*5</f>
        <v>10</v>
      </c>
      <c r="R49" s="24">
        <f>I49+L49+O49</f>
        <v>60</v>
      </c>
      <c r="S49" s="24">
        <f>Q49+R49</f>
        <v>70</v>
      </c>
      <c r="T49" s="25">
        <f>S49</f>
        <v>70</v>
      </c>
      <c r="U49" s="25">
        <f>H49+K49+N49</f>
        <v>6</v>
      </c>
    </row>
    <row r="50" spans="1:21" s="1" customFormat="1" x14ac:dyDescent="0.2">
      <c r="A50" s="22" t="s">
        <v>445</v>
      </c>
      <c r="B50" s="22" t="s">
        <v>446</v>
      </c>
      <c r="C50" s="22" t="s">
        <v>447</v>
      </c>
      <c r="D50" s="22" t="s">
        <v>6</v>
      </c>
      <c r="E50" s="23">
        <v>41471</v>
      </c>
      <c r="F50" s="27" t="s">
        <v>9</v>
      </c>
      <c r="G50" s="30"/>
      <c r="H50" s="33">
        <v>3</v>
      </c>
      <c r="I50" s="34" t="str">
        <f>IF(H50=1,"50",IF(H50=2,"40",IF(H50=3,"30",IF(H50=4,"20",IF(H50=5,"10",IF(H50="","0"))))))</f>
        <v>30</v>
      </c>
      <c r="J50" s="30"/>
      <c r="K50" s="33">
        <v>3</v>
      </c>
      <c r="L50" s="34" t="str">
        <f>IF(K50=1,"50",IF(K50=2,"40",IF(K50=3,"30",IF(K50=4,"20",IF(K50=5,"10",IF(K50="","0"))))))</f>
        <v>30</v>
      </c>
      <c r="M50" s="30"/>
      <c r="N50" s="33"/>
      <c r="O50" s="34" t="str">
        <f>IF(N50=1,"50",IF(N50=2,"40",IF(N50=3,"30",IF(N50=4,"20",IF(N50=5,"10",IF(N50="","0"))))))</f>
        <v>0</v>
      </c>
      <c r="P50" s="28">
        <f>COUNTA(G50,H50,J50,K50,M50,N50)</f>
        <v>2</v>
      </c>
      <c r="Q50" s="24">
        <f>P50*5</f>
        <v>10</v>
      </c>
      <c r="R50" s="24">
        <f>I50+L50+O50</f>
        <v>60</v>
      </c>
      <c r="S50" s="24">
        <f>Q50+R50</f>
        <v>70</v>
      </c>
      <c r="T50" s="25">
        <f>S50</f>
        <v>70</v>
      </c>
      <c r="U50" s="25">
        <f>H50+K50+N50</f>
        <v>6</v>
      </c>
    </row>
    <row r="51" spans="1:21" s="1" customFormat="1" x14ac:dyDescent="0.2">
      <c r="A51" s="22" t="s">
        <v>571</v>
      </c>
      <c r="B51" s="22" t="s">
        <v>572</v>
      </c>
      <c r="C51" s="22" t="s">
        <v>161</v>
      </c>
      <c r="D51" s="22" t="s">
        <v>8</v>
      </c>
      <c r="E51" s="23">
        <v>41334</v>
      </c>
      <c r="F51" s="27" t="s">
        <v>56</v>
      </c>
      <c r="G51" s="30"/>
      <c r="H51" s="33">
        <v>3</v>
      </c>
      <c r="I51" s="34" t="str">
        <f>IF(H51=1,"50",IF(H51=2,"40",IF(H51=3,"30",IF(H51=4,"20",IF(H51=5,"10",IF(H51="","0"))))))</f>
        <v>30</v>
      </c>
      <c r="J51" s="30"/>
      <c r="K51" s="33">
        <v>3</v>
      </c>
      <c r="L51" s="34" t="str">
        <f>IF(K51=1,"50",IF(K51=2,"40",IF(K51=3,"30",IF(K51=4,"20",IF(K51=5,"10",IF(K51="","0"))))))</f>
        <v>30</v>
      </c>
      <c r="M51" s="30"/>
      <c r="N51" s="33"/>
      <c r="O51" s="34" t="str">
        <f>IF(N51=1,"50",IF(N51=2,"40",IF(N51=3,"30",IF(N51=4,"20",IF(N51=5,"10",IF(N51="","0"))))))</f>
        <v>0</v>
      </c>
      <c r="P51" s="28">
        <f>COUNTA(G51,H51,J51,K51,M51,N51)</f>
        <v>2</v>
      </c>
      <c r="Q51" s="24">
        <f>P51*5</f>
        <v>10</v>
      </c>
      <c r="R51" s="24">
        <f>I51+L51+O51</f>
        <v>60</v>
      </c>
      <c r="S51" s="24">
        <f>Q51+R51</f>
        <v>70</v>
      </c>
      <c r="T51" s="25">
        <f>S51</f>
        <v>70</v>
      </c>
      <c r="U51" s="25">
        <f>H51+K51+N51</f>
        <v>6</v>
      </c>
    </row>
    <row r="52" spans="1:21" s="1" customFormat="1" x14ac:dyDescent="0.2">
      <c r="A52" s="22" t="s">
        <v>576</v>
      </c>
      <c r="B52" s="22" t="s">
        <v>577</v>
      </c>
      <c r="C52" s="22" t="s">
        <v>157</v>
      </c>
      <c r="D52" s="22" t="s">
        <v>8</v>
      </c>
      <c r="E52" s="23">
        <v>41124</v>
      </c>
      <c r="F52" s="27" t="s">
        <v>37</v>
      </c>
      <c r="G52" s="30"/>
      <c r="H52" s="33">
        <v>3</v>
      </c>
      <c r="I52" s="34" t="str">
        <f>IF(H52=1,"50",IF(H52=2,"40",IF(H52=3,"30",IF(H52=4,"20",IF(H52=5,"10",IF(H52="","0"))))))</f>
        <v>30</v>
      </c>
      <c r="J52" s="30"/>
      <c r="K52" s="33">
        <v>3</v>
      </c>
      <c r="L52" s="34" t="str">
        <f>IF(K52=1,"50",IF(K52=2,"40",IF(K52=3,"30",IF(K52=4,"20",IF(K52=5,"10",IF(K52="","0"))))))</f>
        <v>30</v>
      </c>
      <c r="M52" s="30"/>
      <c r="N52" s="33"/>
      <c r="O52" s="34" t="str">
        <f>IF(N52=1,"50",IF(N52=2,"40",IF(N52=3,"30",IF(N52=4,"20",IF(N52=5,"10",IF(N52="","0"))))))</f>
        <v>0</v>
      </c>
      <c r="P52" s="28">
        <f>COUNTA(G52,H52,J52,K52,M52,N52)</f>
        <v>2</v>
      </c>
      <c r="Q52" s="24">
        <f>P52*5</f>
        <v>10</v>
      </c>
      <c r="R52" s="24">
        <f>I52+L52+O52</f>
        <v>60</v>
      </c>
      <c r="S52" s="24">
        <f>Q52+R52</f>
        <v>70</v>
      </c>
      <c r="T52" s="25">
        <f>S52</f>
        <v>70</v>
      </c>
      <c r="U52" s="25">
        <f>H52+K52+N52</f>
        <v>6</v>
      </c>
    </row>
    <row r="53" spans="1:21" s="1" customFormat="1" x14ac:dyDescent="0.2">
      <c r="A53" s="22" t="s">
        <v>643</v>
      </c>
      <c r="B53" s="22" t="s">
        <v>644</v>
      </c>
      <c r="C53" s="22" t="s">
        <v>211</v>
      </c>
      <c r="D53" s="22" t="s">
        <v>8</v>
      </c>
      <c r="E53" s="23">
        <v>41303</v>
      </c>
      <c r="F53" s="27" t="s">
        <v>56</v>
      </c>
      <c r="G53" s="30"/>
      <c r="H53" s="33">
        <v>2</v>
      </c>
      <c r="I53" s="34" t="str">
        <f>IF(H53=1,"50",IF(H53=2,"40",IF(H53=3,"30",IF(H53=4,"20",IF(H53=5,"10",IF(H53="","0"))))))</f>
        <v>40</v>
      </c>
      <c r="J53" s="30"/>
      <c r="K53" s="33">
        <v>4</v>
      </c>
      <c r="L53" s="34" t="str">
        <f>IF(K53=1,"50",IF(K53=2,"40",IF(K53=3,"30",IF(K53=4,"20",IF(K53=5,"10",IF(K53="","0"))))))</f>
        <v>20</v>
      </c>
      <c r="M53" s="30"/>
      <c r="N53" s="33"/>
      <c r="O53" s="34" t="str">
        <f>IF(N53=1,"50",IF(N53=2,"40",IF(N53=3,"30",IF(N53=4,"20",IF(N53=5,"10",IF(N53="","0"))))))</f>
        <v>0</v>
      </c>
      <c r="P53" s="28">
        <f>COUNTA(G53,H53,J53,K53,M53,N53)</f>
        <v>2</v>
      </c>
      <c r="Q53" s="24">
        <f>P53*5</f>
        <v>10</v>
      </c>
      <c r="R53" s="24">
        <f>I53+L53+O53</f>
        <v>60</v>
      </c>
      <c r="S53" s="24">
        <f>Q53+R53</f>
        <v>70</v>
      </c>
      <c r="T53" s="25">
        <f>S53</f>
        <v>70</v>
      </c>
      <c r="U53" s="25">
        <f>H53+K53+N53</f>
        <v>6</v>
      </c>
    </row>
    <row r="54" spans="1:21" s="1" customFormat="1" x14ac:dyDescent="0.2">
      <c r="A54" s="22" t="s">
        <v>493</v>
      </c>
      <c r="B54" s="22" t="s">
        <v>494</v>
      </c>
      <c r="C54" s="22" t="s">
        <v>373</v>
      </c>
      <c r="D54" s="22" t="s">
        <v>8</v>
      </c>
      <c r="E54" s="23">
        <v>41494</v>
      </c>
      <c r="F54" s="27" t="s">
        <v>82</v>
      </c>
      <c r="G54" s="30">
        <v>1</v>
      </c>
      <c r="H54" s="33"/>
      <c r="I54" s="34" t="str">
        <f>IF(H54=1,"50",IF(H54=2,"40",IF(H54=3,"30",IF(H54=4,"20",IF(H54=5,"10",IF(H54="","0"))))))</f>
        <v>0</v>
      </c>
      <c r="J54" s="30">
        <v>1</v>
      </c>
      <c r="K54" s="33">
        <v>1</v>
      </c>
      <c r="L54" s="34" t="str">
        <f>IF(K54=1,"50",IF(K54=2,"40",IF(K54=3,"30",IF(K54=4,"20",IF(K54=5,"10",IF(K54="","0"))))))</f>
        <v>50</v>
      </c>
      <c r="M54" s="30"/>
      <c r="N54" s="33"/>
      <c r="O54" s="34" t="str">
        <f>IF(N54=1,"50",IF(N54=2,"40",IF(N54=3,"30",IF(N54=4,"20",IF(N54=5,"10",IF(N54="","0"))))))</f>
        <v>0</v>
      </c>
      <c r="P54" s="28">
        <f>COUNTA(G54,H54,J54,K54,M54,N54)</f>
        <v>3</v>
      </c>
      <c r="Q54" s="24">
        <f>P54*5</f>
        <v>15</v>
      </c>
      <c r="R54" s="24">
        <f>I54+L54+O54</f>
        <v>50</v>
      </c>
      <c r="S54" s="24">
        <f>Q54+R54</f>
        <v>65</v>
      </c>
      <c r="T54" s="25">
        <f>S54</f>
        <v>65</v>
      </c>
      <c r="U54" s="25">
        <f>H54+K54+N54</f>
        <v>1</v>
      </c>
    </row>
    <row r="55" spans="1:21" s="1" customFormat="1" x14ac:dyDescent="0.2">
      <c r="A55" s="22" t="s">
        <v>528</v>
      </c>
      <c r="B55" s="22" t="s">
        <v>529</v>
      </c>
      <c r="C55" s="22" t="s">
        <v>530</v>
      </c>
      <c r="D55" s="22" t="s">
        <v>6</v>
      </c>
      <c r="E55" s="23">
        <v>40959</v>
      </c>
      <c r="F55" s="27" t="s">
        <v>11</v>
      </c>
      <c r="G55" s="30">
        <v>1</v>
      </c>
      <c r="H55" s="33">
        <v>1</v>
      </c>
      <c r="I55" s="34" t="str">
        <f>IF(H55=1,"50",IF(H55=2,"40",IF(H55=3,"30",IF(H55=4,"20",IF(H55=5,"10",IF(H55="","0"))))))</f>
        <v>50</v>
      </c>
      <c r="J55" s="30">
        <v>1</v>
      </c>
      <c r="K55" s="33"/>
      <c r="L55" s="34" t="str">
        <f>IF(K55=1,"50",IF(K55=2,"40",IF(K55=3,"30",IF(K55=4,"20",IF(K55=5,"10",IF(K55="","0"))))))</f>
        <v>0</v>
      </c>
      <c r="M55" s="30"/>
      <c r="N55" s="33"/>
      <c r="O55" s="34" t="str">
        <f>IF(N55=1,"50",IF(N55=2,"40",IF(N55=3,"30",IF(N55=4,"20",IF(N55=5,"10",IF(N55="","0"))))))</f>
        <v>0</v>
      </c>
      <c r="P55" s="28">
        <f>COUNTA(G55,H55,J55,K55,M55,N55)</f>
        <v>3</v>
      </c>
      <c r="Q55" s="24">
        <f>P55*5</f>
        <v>15</v>
      </c>
      <c r="R55" s="24">
        <f>I55+L55+O55</f>
        <v>50</v>
      </c>
      <c r="S55" s="24">
        <f>Q55+R55</f>
        <v>65</v>
      </c>
      <c r="T55" s="25">
        <f>S55</f>
        <v>65</v>
      </c>
      <c r="U55" s="25">
        <f>H55+K55+N55</f>
        <v>1</v>
      </c>
    </row>
    <row r="56" spans="1:21" s="1" customFormat="1" x14ac:dyDescent="0.2">
      <c r="A56" s="22" t="s">
        <v>767</v>
      </c>
      <c r="B56" s="22" t="s">
        <v>768</v>
      </c>
      <c r="C56" s="22" t="s">
        <v>68</v>
      </c>
      <c r="D56" s="22" t="s">
        <v>8</v>
      </c>
      <c r="E56" s="23">
        <v>41237</v>
      </c>
      <c r="F56" s="27" t="s">
        <v>11</v>
      </c>
      <c r="G56" s="30">
        <v>1</v>
      </c>
      <c r="H56" s="33">
        <v>4</v>
      </c>
      <c r="I56" s="34" t="str">
        <f>IF(H56=1,"50",IF(H56=2,"40",IF(H56=3,"30",IF(H56=4,"20",IF(H56=5,"10",IF(H56="","0"))))))</f>
        <v>20</v>
      </c>
      <c r="J56" s="30"/>
      <c r="K56" s="33">
        <v>3</v>
      </c>
      <c r="L56" s="34" t="str">
        <f>IF(K56=1,"50",IF(K56=2,"40",IF(K56=3,"30",IF(K56=4,"20",IF(K56=5,"10",IF(K56="","0"))))))</f>
        <v>30</v>
      </c>
      <c r="M56" s="30"/>
      <c r="N56" s="33"/>
      <c r="O56" s="34" t="str">
        <f>IF(N56=1,"50",IF(N56=2,"40",IF(N56=3,"30",IF(N56=4,"20",IF(N56=5,"10",IF(N56="","0"))))))</f>
        <v>0</v>
      </c>
      <c r="P56" s="28">
        <f>COUNTA(G56,H56,J56,K56,M56,N56)</f>
        <v>3</v>
      </c>
      <c r="Q56" s="24">
        <f>P56*5</f>
        <v>15</v>
      </c>
      <c r="R56" s="24">
        <f>I56+L56+O56</f>
        <v>50</v>
      </c>
      <c r="S56" s="24">
        <f>Q56+R56</f>
        <v>65</v>
      </c>
      <c r="T56" s="25">
        <f>S56</f>
        <v>65</v>
      </c>
      <c r="U56" s="25">
        <f>H56+K56+N56</f>
        <v>7</v>
      </c>
    </row>
    <row r="57" spans="1:21" s="1" customFormat="1" x14ac:dyDescent="0.2">
      <c r="A57" s="22" t="s">
        <v>558</v>
      </c>
      <c r="B57" s="22" t="s">
        <v>559</v>
      </c>
      <c r="C57" s="22" t="s">
        <v>560</v>
      </c>
      <c r="D57" s="22" t="s">
        <v>8</v>
      </c>
      <c r="E57" s="23">
        <v>41298</v>
      </c>
      <c r="F57" s="27" t="s">
        <v>16</v>
      </c>
      <c r="G57" s="30">
        <v>1</v>
      </c>
      <c r="H57" s="33">
        <v>1</v>
      </c>
      <c r="I57" s="34" t="str">
        <f>IF(H57=1,"50",IF(H57=2,"40",IF(H57=3,"30",IF(H57=4,"20",IF(H57=5,"10",IF(H57="","0"))))))</f>
        <v>50</v>
      </c>
      <c r="J57" s="30"/>
      <c r="K57" s="33"/>
      <c r="L57" s="34" t="str">
        <f>IF(K57=1,"50",IF(K57=2,"40",IF(K57=3,"30",IF(K57=4,"20",IF(K57=5,"10",IF(K57="","0"))))))</f>
        <v>0</v>
      </c>
      <c r="M57" s="30"/>
      <c r="N57" s="33"/>
      <c r="O57" s="34" t="str">
        <f>IF(N57=1,"50",IF(N57=2,"40",IF(N57=3,"30",IF(N57=4,"20",IF(N57=5,"10",IF(N57="","0"))))))</f>
        <v>0</v>
      </c>
      <c r="P57" s="28">
        <f>COUNTA(G57,H57,J57,K57,M57,N57)</f>
        <v>2</v>
      </c>
      <c r="Q57" s="24">
        <f>P57*5</f>
        <v>10</v>
      </c>
      <c r="R57" s="24">
        <f>I57+L57+O57</f>
        <v>50</v>
      </c>
      <c r="S57" s="24">
        <f>Q57+R57</f>
        <v>60</v>
      </c>
      <c r="T57" s="25">
        <f>S57</f>
        <v>60</v>
      </c>
      <c r="U57" s="25">
        <f>H57+K57+N57</f>
        <v>1</v>
      </c>
    </row>
    <row r="58" spans="1:21" s="1" customFormat="1" x14ac:dyDescent="0.2">
      <c r="A58" s="22" t="s">
        <v>657</v>
      </c>
      <c r="B58" s="22" t="s">
        <v>658</v>
      </c>
      <c r="C58" s="22" t="s">
        <v>659</v>
      </c>
      <c r="D58" s="22" t="s">
        <v>8</v>
      </c>
      <c r="E58" s="23">
        <v>41166</v>
      </c>
      <c r="F58" s="27" t="s">
        <v>9</v>
      </c>
      <c r="G58" s="30"/>
      <c r="H58" s="33">
        <v>4</v>
      </c>
      <c r="I58" s="34" t="str">
        <f>IF(H58=1,"50",IF(H58=2,"40",IF(H58=3,"30",IF(H58=4,"20",IF(H58=5,"10",IF(H58="","0"))))))</f>
        <v>20</v>
      </c>
      <c r="J58" s="30"/>
      <c r="K58" s="33">
        <v>3</v>
      </c>
      <c r="L58" s="34" t="str">
        <f>IF(K58=1,"50",IF(K58=2,"40",IF(K58=3,"30",IF(K58=4,"20",IF(K58=5,"10",IF(K58="","0"))))))</f>
        <v>30</v>
      </c>
      <c r="M58" s="30"/>
      <c r="N58" s="33"/>
      <c r="O58" s="34" t="str">
        <f>IF(N58=1,"50",IF(N58=2,"40",IF(N58=3,"30",IF(N58=4,"20",IF(N58=5,"10",IF(N58="","0"))))))</f>
        <v>0</v>
      </c>
      <c r="P58" s="28">
        <f>COUNTA(G58,H58,J58,K58,M58,N58)</f>
        <v>2</v>
      </c>
      <c r="Q58" s="24">
        <f>P58*5</f>
        <v>10</v>
      </c>
      <c r="R58" s="24">
        <f>I58+L58+O58</f>
        <v>50</v>
      </c>
      <c r="S58" s="24">
        <f>Q58+R58</f>
        <v>60</v>
      </c>
      <c r="T58" s="25">
        <f>S58</f>
        <v>60</v>
      </c>
      <c r="U58" s="25">
        <f>H58+K58+N58</f>
        <v>7</v>
      </c>
    </row>
    <row r="59" spans="1:21" s="1" customFormat="1" x14ac:dyDescent="0.2">
      <c r="A59" s="22" t="s">
        <v>266</v>
      </c>
      <c r="B59" s="22" t="s">
        <v>267</v>
      </c>
      <c r="C59" s="22" t="s">
        <v>268</v>
      </c>
      <c r="D59" s="22" t="s">
        <v>6</v>
      </c>
      <c r="E59" s="23">
        <v>41554</v>
      </c>
      <c r="F59" s="27" t="s">
        <v>56</v>
      </c>
      <c r="G59" s="30">
        <v>1</v>
      </c>
      <c r="H59" s="33"/>
      <c r="I59" s="34" t="str">
        <f>IF(H59=1,"50",IF(H59=2,"40",IF(H59=3,"30",IF(H59=4,"20",IF(H59=5,"10",IF(H59="","0"))))))</f>
        <v>0</v>
      </c>
      <c r="J59" s="30">
        <v>1</v>
      </c>
      <c r="K59" s="33">
        <v>2</v>
      </c>
      <c r="L59" s="34" t="str">
        <f>IF(K59=1,"50",IF(K59=2,"40",IF(K59=3,"30",IF(K59=4,"20",IF(K59=5,"10",IF(K59="","0"))))))</f>
        <v>40</v>
      </c>
      <c r="M59" s="30"/>
      <c r="N59" s="33"/>
      <c r="O59" s="34" t="str">
        <f>IF(N59=1,"50",IF(N59=2,"40",IF(N59=3,"30",IF(N59=4,"20",IF(N59=5,"10",IF(N59="","0"))))))</f>
        <v>0</v>
      </c>
      <c r="P59" s="28">
        <f>COUNTA(G59,H59,J59,K59,M59,N59)</f>
        <v>3</v>
      </c>
      <c r="Q59" s="24">
        <f>P59*5</f>
        <v>15</v>
      </c>
      <c r="R59" s="24">
        <f>I59+L59+O59</f>
        <v>40</v>
      </c>
      <c r="S59" s="24">
        <f>Q59+R59</f>
        <v>55</v>
      </c>
      <c r="T59" s="25">
        <f>S59</f>
        <v>55</v>
      </c>
      <c r="U59" s="25">
        <f>H59+K59+N59</f>
        <v>2</v>
      </c>
    </row>
    <row r="60" spans="1:21" s="1" customFormat="1" x14ac:dyDescent="0.2">
      <c r="A60" s="22" t="s">
        <v>339</v>
      </c>
      <c r="B60" s="22" t="s">
        <v>340</v>
      </c>
      <c r="C60" s="22" t="s">
        <v>114</v>
      </c>
      <c r="D60" s="22" t="s">
        <v>8</v>
      </c>
      <c r="E60" s="23">
        <v>40932</v>
      </c>
      <c r="F60" s="27" t="s">
        <v>23</v>
      </c>
      <c r="G60" s="30"/>
      <c r="H60" s="33">
        <v>1</v>
      </c>
      <c r="I60" s="34" t="str">
        <f>IF(H60=1,"50",IF(H60=2,"40",IF(H60=3,"30",IF(H60=4,"20",IF(H60=5,"10",IF(H60="","0"))))))</f>
        <v>50</v>
      </c>
      <c r="J60" s="30"/>
      <c r="K60" s="33"/>
      <c r="L60" s="34" t="str">
        <f>IF(K60=1,"50",IF(K60=2,"40",IF(K60=3,"30",IF(K60=4,"20",IF(K60=5,"10",IF(K60="","0"))))))</f>
        <v>0</v>
      </c>
      <c r="M60" s="30"/>
      <c r="N60" s="33"/>
      <c r="O60" s="34" t="str">
        <f>IF(N60=1,"50",IF(N60=2,"40",IF(N60=3,"30",IF(N60=4,"20",IF(N60=5,"10",IF(N60="","0"))))))</f>
        <v>0</v>
      </c>
      <c r="P60" s="28">
        <f>COUNTA(G60,H60,J60,K60,M60,N60)</f>
        <v>1</v>
      </c>
      <c r="Q60" s="24">
        <f>P60*5</f>
        <v>5</v>
      </c>
      <c r="R60" s="24">
        <f>I60+L60+O60</f>
        <v>50</v>
      </c>
      <c r="S60" s="24">
        <f>Q60+R60</f>
        <v>55</v>
      </c>
      <c r="T60" s="25">
        <f>S60</f>
        <v>55</v>
      </c>
      <c r="U60" s="25">
        <f>H60+K60+N60</f>
        <v>1</v>
      </c>
    </row>
    <row r="61" spans="1:21" s="1" customFormat="1" x14ac:dyDescent="0.2">
      <c r="A61" s="22" t="s">
        <v>344</v>
      </c>
      <c r="B61" s="22" t="s">
        <v>345</v>
      </c>
      <c r="C61" s="22" t="s">
        <v>346</v>
      </c>
      <c r="D61" s="22" t="s">
        <v>8</v>
      </c>
      <c r="E61" s="23">
        <v>40967</v>
      </c>
      <c r="F61" s="27" t="s">
        <v>23</v>
      </c>
      <c r="G61" s="30"/>
      <c r="H61" s="33">
        <v>1</v>
      </c>
      <c r="I61" s="34" t="str">
        <f>IF(H61=1,"50",IF(H61=2,"40",IF(H61=3,"30",IF(H61=4,"20",IF(H61=5,"10",IF(H61="","0"))))))</f>
        <v>50</v>
      </c>
      <c r="J61" s="30"/>
      <c r="K61" s="33"/>
      <c r="L61" s="34" t="str">
        <f>IF(K61=1,"50",IF(K61=2,"40",IF(K61=3,"30",IF(K61=4,"20",IF(K61=5,"10",IF(K61="","0"))))))</f>
        <v>0</v>
      </c>
      <c r="M61" s="30"/>
      <c r="N61" s="33"/>
      <c r="O61" s="34" t="str">
        <f>IF(N61=1,"50",IF(N61=2,"40",IF(N61=3,"30",IF(N61=4,"20",IF(N61=5,"10",IF(N61="","0"))))))</f>
        <v>0</v>
      </c>
      <c r="P61" s="28">
        <f>COUNTA(G61,H61,J61,K61,M61,N61)</f>
        <v>1</v>
      </c>
      <c r="Q61" s="24">
        <f>P61*5</f>
        <v>5</v>
      </c>
      <c r="R61" s="24">
        <f>I61+L61+O61</f>
        <v>50</v>
      </c>
      <c r="S61" s="24">
        <f>Q61+R61</f>
        <v>55</v>
      </c>
      <c r="T61" s="25">
        <f>S61</f>
        <v>55</v>
      </c>
      <c r="U61" s="25">
        <f>H61+K61+N61</f>
        <v>1</v>
      </c>
    </row>
    <row r="62" spans="1:21" s="1" customFormat="1" x14ac:dyDescent="0.2">
      <c r="A62" s="22" t="s">
        <v>359</v>
      </c>
      <c r="B62" s="22" t="s">
        <v>360</v>
      </c>
      <c r="C62" s="22" t="s">
        <v>361</v>
      </c>
      <c r="D62" s="22" t="s">
        <v>8</v>
      </c>
      <c r="E62" s="23">
        <v>41256</v>
      </c>
      <c r="F62" s="27" t="s">
        <v>37</v>
      </c>
      <c r="G62" s="30"/>
      <c r="H62" s="33"/>
      <c r="I62" s="34" t="str">
        <f>IF(H62=1,"50",IF(H62=2,"40",IF(H62=3,"30",IF(H62=4,"20",IF(H62=5,"10",IF(H62="","0"))))))</f>
        <v>0</v>
      </c>
      <c r="J62" s="30"/>
      <c r="K62" s="33">
        <v>1</v>
      </c>
      <c r="L62" s="34" t="str">
        <f>IF(K62=1,"50",IF(K62=2,"40",IF(K62=3,"30",IF(K62=4,"20",IF(K62=5,"10",IF(K62="","0"))))))</f>
        <v>50</v>
      </c>
      <c r="M62" s="30"/>
      <c r="N62" s="33"/>
      <c r="O62" s="34" t="str">
        <f>IF(N62=1,"50",IF(N62=2,"40",IF(N62=3,"30",IF(N62=4,"20",IF(N62=5,"10",IF(N62="","0"))))))</f>
        <v>0</v>
      </c>
      <c r="P62" s="28">
        <f>COUNTA(G62,H62,J62,K62,M62,N62)</f>
        <v>1</v>
      </c>
      <c r="Q62" s="24">
        <f>P62*5</f>
        <v>5</v>
      </c>
      <c r="R62" s="24">
        <f>I62+L62+O62</f>
        <v>50</v>
      </c>
      <c r="S62" s="24">
        <f>Q62+R62</f>
        <v>55</v>
      </c>
      <c r="T62" s="25">
        <f>S62</f>
        <v>55</v>
      </c>
      <c r="U62" s="25">
        <f>H62+K62+N62</f>
        <v>1</v>
      </c>
    </row>
    <row r="63" spans="1:21" s="1" customFormat="1" x14ac:dyDescent="0.2">
      <c r="A63" s="22" t="s">
        <v>501</v>
      </c>
      <c r="B63" s="22" t="s">
        <v>502</v>
      </c>
      <c r="C63" s="22" t="s">
        <v>256</v>
      </c>
      <c r="D63" s="22" t="s">
        <v>8</v>
      </c>
      <c r="E63" s="23">
        <v>41340</v>
      </c>
      <c r="F63" s="27" t="s">
        <v>13</v>
      </c>
      <c r="G63" s="30"/>
      <c r="H63" s="33">
        <v>1</v>
      </c>
      <c r="I63" s="34" t="str">
        <f>IF(H63=1,"50",IF(H63=2,"40",IF(H63=3,"30",IF(H63=4,"20",IF(H63=5,"10",IF(H63="","0"))))))</f>
        <v>50</v>
      </c>
      <c r="J63" s="30"/>
      <c r="K63" s="33"/>
      <c r="L63" s="34" t="str">
        <f>IF(K63=1,"50",IF(K63=2,"40",IF(K63=3,"30",IF(K63=4,"20",IF(K63=5,"10",IF(K63="","0"))))))</f>
        <v>0</v>
      </c>
      <c r="M63" s="30"/>
      <c r="N63" s="33"/>
      <c r="O63" s="34" t="str">
        <f>IF(N63=1,"50",IF(N63=2,"40",IF(N63=3,"30",IF(N63=4,"20",IF(N63=5,"10",IF(N63="","0"))))))</f>
        <v>0</v>
      </c>
      <c r="P63" s="28">
        <f>COUNTA(G63,H63,J63,K63,M63,N63)</f>
        <v>1</v>
      </c>
      <c r="Q63" s="24">
        <f>P63*5</f>
        <v>5</v>
      </c>
      <c r="R63" s="24">
        <f>I63+L63+O63</f>
        <v>50</v>
      </c>
      <c r="S63" s="24">
        <f>Q63+R63</f>
        <v>55</v>
      </c>
      <c r="T63" s="25">
        <f>S63</f>
        <v>55</v>
      </c>
      <c r="U63" s="25">
        <f>H63+K63+N63</f>
        <v>1</v>
      </c>
    </row>
    <row r="64" spans="1:21" s="1" customFormat="1" x14ac:dyDescent="0.2">
      <c r="A64" s="22" t="s">
        <v>573</v>
      </c>
      <c r="B64" s="22" t="s">
        <v>574</v>
      </c>
      <c r="C64" s="22" t="s">
        <v>142</v>
      </c>
      <c r="D64" s="22" t="s">
        <v>6</v>
      </c>
      <c r="E64" s="23">
        <v>41005</v>
      </c>
      <c r="F64" s="27" t="s">
        <v>13</v>
      </c>
      <c r="G64" s="30"/>
      <c r="H64" s="33">
        <v>1</v>
      </c>
      <c r="I64" s="34" t="str">
        <f>IF(H64=1,"50",IF(H64=2,"40",IF(H64=3,"30",IF(H64=4,"20",IF(H64=5,"10",IF(H64="","0"))))))</f>
        <v>50</v>
      </c>
      <c r="J64" s="30"/>
      <c r="K64" s="33"/>
      <c r="L64" s="34" t="str">
        <f>IF(K64=1,"50",IF(K64=2,"40",IF(K64=3,"30",IF(K64=4,"20",IF(K64=5,"10",IF(K64="","0"))))))</f>
        <v>0</v>
      </c>
      <c r="M64" s="30"/>
      <c r="N64" s="33"/>
      <c r="O64" s="34" t="str">
        <f>IF(N64=1,"50",IF(N64=2,"40",IF(N64=3,"30",IF(N64=4,"20",IF(N64=5,"10",IF(N64="","0"))))))</f>
        <v>0</v>
      </c>
      <c r="P64" s="28">
        <f>COUNTA(G64,H64,J64,K64,M64,N64)</f>
        <v>1</v>
      </c>
      <c r="Q64" s="24">
        <f>P64*5</f>
        <v>5</v>
      </c>
      <c r="R64" s="24">
        <f>I64+L64+O64</f>
        <v>50</v>
      </c>
      <c r="S64" s="24">
        <f>Q64+R64</f>
        <v>55</v>
      </c>
      <c r="T64" s="25">
        <f>S64</f>
        <v>55</v>
      </c>
      <c r="U64" s="25">
        <f>H64+K64+N64</f>
        <v>1</v>
      </c>
    </row>
    <row r="65" spans="1:21" s="1" customFormat="1" x14ac:dyDescent="0.2">
      <c r="A65" s="22" t="s">
        <v>582</v>
      </c>
      <c r="B65" s="22" t="s">
        <v>581</v>
      </c>
      <c r="C65" s="22" t="s">
        <v>240</v>
      </c>
      <c r="D65" s="22" t="s">
        <v>8</v>
      </c>
      <c r="E65" s="23">
        <v>40962</v>
      </c>
      <c r="F65" s="27" t="s">
        <v>16</v>
      </c>
      <c r="G65" s="30"/>
      <c r="H65" s="33"/>
      <c r="I65" s="34" t="str">
        <f>IF(H65=1,"50",IF(H65=2,"40",IF(H65=3,"30",IF(H65=4,"20",IF(H65=5,"10",IF(H65="","0"))))))</f>
        <v>0</v>
      </c>
      <c r="J65" s="30"/>
      <c r="K65" s="33">
        <v>1</v>
      </c>
      <c r="L65" s="34" t="str">
        <f>IF(K65=1,"50",IF(K65=2,"40",IF(K65=3,"30",IF(K65=4,"20",IF(K65=5,"10",IF(K65="","0"))))))</f>
        <v>50</v>
      </c>
      <c r="M65" s="30"/>
      <c r="N65" s="33"/>
      <c r="O65" s="34" t="str">
        <f>IF(N65=1,"50",IF(N65=2,"40",IF(N65=3,"30",IF(N65=4,"20",IF(N65=5,"10",IF(N65="","0"))))))</f>
        <v>0</v>
      </c>
      <c r="P65" s="28">
        <f>COUNTA(G65,H65,J65,K65,M65,N65)</f>
        <v>1</v>
      </c>
      <c r="Q65" s="24">
        <f>P65*5</f>
        <v>5</v>
      </c>
      <c r="R65" s="24">
        <f>I65+L65+O65</f>
        <v>50</v>
      </c>
      <c r="S65" s="24">
        <f>Q65+R65</f>
        <v>55</v>
      </c>
      <c r="T65" s="25">
        <f>S65</f>
        <v>55</v>
      </c>
      <c r="U65" s="25">
        <f>H65+K65+N65</f>
        <v>1</v>
      </c>
    </row>
    <row r="66" spans="1:21" s="1" customFormat="1" x14ac:dyDescent="0.2">
      <c r="A66" s="22" t="s">
        <v>601</v>
      </c>
      <c r="B66" s="22" t="s">
        <v>598</v>
      </c>
      <c r="C66" s="22" t="s">
        <v>421</v>
      </c>
      <c r="D66" s="22" t="s">
        <v>6</v>
      </c>
      <c r="E66" s="23">
        <v>40980</v>
      </c>
      <c r="F66" s="27" t="s">
        <v>124</v>
      </c>
      <c r="G66" s="30"/>
      <c r="H66" s="33"/>
      <c r="I66" s="34" t="str">
        <f>IF(H66=1,"50",IF(H66=2,"40",IF(H66=3,"30",IF(H66=4,"20",IF(H66=5,"10",IF(H66="","0"))))))</f>
        <v>0</v>
      </c>
      <c r="J66" s="30"/>
      <c r="K66" s="33">
        <v>1</v>
      </c>
      <c r="L66" s="34" t="str">
        <f>IF(K66=1,"50",IF(K66=2,"40",IF(K66=3,"30",IF(K66=4,"20",IF(K66=5,"10",IF(K66="","0"))))))</f>
        <v>50</v>
      </c>
      <c r="M66" s="30"/>
      <c r="N66" s="33"/>
      <c r="O66" s="34" t="str">
        <f>IF(N66=1,"50",IF(N66=2,"40",IF(N66=3,"30",IF(N66=4,"20",IF(N66=5,"10",IF(N66="","0"))))))</f>
        <v>0</v>
      </c>
      <c r="P66" s="28">
        <f>COUNTA(G66,H66,J66,K66,M66,N66)</f>
        <v>1</v>
      </c>
      <c r="Q66" s="24">
        <f>P66*5</f>
        <v>5</v>
      </c>
      <c r="R66" s="24">
        <f>I66+L66+O66</f>
        <v>50</v>
      </c>
      <c r="S66" s="24">
        <f>Q66+R66</f>
        <v>55</v>
      </c>
      <c r="T66" s="25">
        <f>S66</f>
        <v>55</v>
      </c>
      <c r="U66" s="25">
        <f>H66+K66+N66</f>
        <v>1</v>
      </c>
    </row>
    <row r="67" spans="1:21" s="1" customFormat="1" x14ac:dyDescent="0.2">
      <c r="A67" s="22" t="s">
        <v>785</v>
      </c>
      <c r="B67" s="22" t="s">
        <v>784</v>
      </c>
      <c r="C67" s="22" t="s">
        <v>230</v>
      </c>
      <c r="D67" s="22" t="s">
        <v>6</v>
      </c>
      <c r="E67" s="23">
        <v>41029</v>
      </c>
      <c r="F67" s="27" t="s">
        <v>48</v>
      </c>
      <c r="G67" s="30"/>
      <c r="H67" s="33"/>
      <c r="I67" s="34" t="str">
        <f>IF(H67=1,"50",IF(H67=2,"40",IF(H67=3,"30",IF(H67=4,"20",IF(H67=5,"10",IF(H67="","0"))))))</f>
        <v>0</v>
      </c>
      <c r="J67" s="30"/>
      <c r="K67" s="33">
        <v>1</v>
      </c>
      <c r="L67" s="34" t="str">
        <f>IF(K67=1,"50",IF(K67=2,"40",IF(K67=3,"30",IF(K67=4,"20",IF(K67=5,"10",IF(K67="","0"))))))</f>
        <v>50</v>
      </c>
      <c r="M67" s="30"/>
      <c r="N67" s="33"/>
      <c r="O67" s="34" t="str">
        <f>IF(N67=1,"50",IF(N67=2,"40",IF(N67=3,"30",IF(N67=4,"20",IF(N67=5,"10",IF(N67="","0"))))))</f>
        <v>0</v>
      </c>
      <c r="P67" s="28">
        <f>COUNTA(G67,H67,J67,K67,M67,N67)</f>
        <v>1</v>
      </c>
      <c r="Q67" s="24">
        <f>P67*5</f>
        <v>5</v>
      </c>
      <c r="R67" s="24">
        <f>I67+L67+O67</f>
        <v>50</v>
      </c>
      <c r="S67" s="24">
        <f>Q67+R67</f>
        <v>55</v>
      </c>
      <c r="T67" s="25">
        <f>S67</f>
        <v>55</v>
      </c>
      <c r="U67" s="25">
        <f>H67+K67+N67</f>
        <v>1</v>
      </c>
    </row>
    <row r="68" spans="1:21" s="1" customFormat="1" x14ac:dyDescent="0.2">
      <c r="A68" s="22" t="s">
        <v>83</v>
      </c>
      <c r="B68" s="22" t="s">
        <v>84</v>
      </c>
      <c r="C68" s="22" t="s">
        <v>30</v>
      </c>
      <c r="D68" s="22" t="s">
        <v>8</v>
      </c>
      <c r="E68" s="23">
        <v>41123</v>
      </c>
      <c r="F68" s="27" t="s">
        <v>23</v>
      </c>
      <c r="G68" s="30"/>
      <c r="H68" s="33"/>
      <c r="I68" s="34" t="str">
        <f>IF(H68=1,"50",IF(H68=2,"40",IF(H68=3,"30",IF(H68=4,"20",IF(H68=5,"10",IF(H68="","0"))))))</f>
        <v>0</v>
      </c>
      <c r="J68" s="30"/>
      <c r="K68" s="33">
        <v>2</v>
      </c>
      <c r="L68" s="34" t="str">
        <f>IF(K68=1,"50",IF(K68=2,"40",IF(K68=3,"30",IF(K68=4,"20",IF(K68=5,"10",IF(K68="","0"))))))</f>
        <v>40</v>
      </c>
      <c r="M68" s="30"/>
      <c r="N68" s="33"/>
      <c r="O68" s="34" t="str">
        <f>IF(N68=1,"50",IF(N68=2,"40",IF(N68=3,"30",IF(N68=4,"20",IF(N68=5,"10",IF(N68="","0"))))))</f>
        <v>0</v>
      </c>
      <c r="P68" s="28">
        <f>COUNTA(G68,H68,J68,K68,M68,N68)</f>
        <v>1</v>
      </c>
      <c r="Q68" s="24">
        <f>P68*5</f>
        <v>5</v>
      </c>
      <c r="R68" s="24">
        <f>I68+L68+O68</f>
        <v>40</v>
      </c>
      <c r="S68" s="24">
        <f>Q68+R68</f>
        <v>45</v>
      </c>
      <c r="T68" s="25">
        <f>S68</f>
        <v>45</v>
      </c>
      <c r="U68" s="25">
        <f>H68+K68+N68</f>
        <v>2</v>
      </c>
    </row>
    <row r="69" spans="1:21" s="1" customFormat="1" x14ac:dyDescent="0.2">
      <c r="A69" s="22" t="s">
        <v>280</v>
      </c>
      <c r="B69" s="22" t="s">
        <v>281</v>
      </c>
      <c r="C69" s="22" t="s">
        <v>282</v>
      </c>
      <c r="D69" s="22" t="s">
        <v>8</v>
      </c>
      <c r="E69" s="23">
        <v>41278</v>
      </c>
      <c r="F69" s="27" t="s">
        <v>9</v>
      </c>
      <c r="G69" s="30"/>
      <c r="H69" s="33"/>
      <c r="I69" s="34" t="str">
        <f>IF(H69=1,"50",IF(H69=2,"40",IF(H69=3,"30",IF(H69=4,"20",IF(H69=5,"10",IF(H69="","0"))))))</f>
        <v>0</v>
      </c>
      <c r="J69" s="30"/>
      <c r="K69" s="33">
        <v>2</v>
      </c>
      <c r="L69" s="34" t="str">
        <f>IF(K69=1,"50",IF(K69=2,"40",IF(K69=3,"30",IF(K69=4,"20",IF(K69=5,"10",IF(K69="","0"))))))</f>
        <v>40</v>
      </c>
      <c r="M69" s="30"/>
      <c r="N69" s="33"/>
      <c r="O69" s="34" t="str">
        <f>IF(N69=1,"50",IF(N69=2,"40",IF(N69=3,"30",IF(N69=4,"20",IF(N69=5,"10",IF(N69="","0"))))))</f>
        <v>0</v>
      </c>
      <c r="P69" s="28">
        <f>COUNTA(G69,H69,J69,K69,M69,N69)</f>
        <v>1</v>
      </c>
      <c r="Q69" s="24">
        <f>P69*5</f>
        <v>5</v>
      </c>
      <c r="R69" s="24">
        <f>I69+L69+O69</f>
        <v>40</v>
      </c>
      <c r="S69" s="24">
        <f>Q69+R69</f>
        <v>45</v>
      </c>
      <c r="T69" s="25">
        <f>S69</f>
        <v>45</v>
      </c>
      <c r="U69" s="25">
        <f>H69+K69+N69</f>
        <v>2</v>
      </c>
    </row>
    <row r="70" spans="1:21" s="1" customFormat="1" x14ac:dyDescent="0.2">
      <c r="A70" s="22" t="s">
        <v>297</v>
      </c>
      <c r="B70" s="22" t="s">
        <v>298</v>
      </c>
      <c r="C70" s="22" t="s">
        <v>299</v>
      </c>
      <c r="D70" s="22" t="s">
        <v>6</v>
      </c>
      <c r="E70" s="23">
        <v>41166</v>
      </c>
      <c r="F70" s="27" t="s">
        <v>37</v>
      </c>
      <c r="G70" s="30"/>
      <c r="H70" s="33"/>
      <c r="I70" s="34" t="str">
        <f>IF(H70=1,"50",IF(H70=2,"40",IF(H70=3,"30",IF(H70=4,"20",IF(H70=5,"10",IF(H70="","0"))))))</f>
        <v>0</v>
      </c>
      <c r="J70" s="30"/>
      <c r="K70" s="33">
        <v>2</v>
      </c>
      <c r="L70" s="34" t="str">
        <f>IF(K70=1,"50",IF(K70=2,"40",IF(K70=3,"30",IF(K70=4,"20",IF(K70=5,"10",IF(K70="","0"))))))</f>
        <v>40</v>
      </c>
      <c r="M70" s="30"/>
      <c r="N70" s="33"/>
      <c r="O70" s="34" t="str">
        <f>IF(N70=1,"50",IF(N70=2,"40",IF(N70=3,"30",IF(N70=4,"20",IF(N70=5,"10",IF(N70="","0"))))))</f>
        <v>0</v>
      </c>
      <c r="P70" s="28">
        <f>COUNTA(G70,H70,J70,K70,M70,N70)</f>
        <v>1</v>
      </c>
      <c r="Q70" s="24">
        <f>P70*5</f>
        <v>5</v>
      </c>
      <c r="R70" s="24">
        <f>I70+L70+O70</f>
        <v>40</v>
      </c>
      <c r="S70" s="24">
        <f>Q70+R70</f>
        <v>45</v>
      </c>
      <c r="T70" s="25">
        <f>S70</f>
        <v>45</v>
      </c>
      <c r="U70" s="25">
        <f>H70+K70+N70</f>
        <v>2</v>
      </c>
    </row>
    <row r="71" spans="1:21" s="1" customFormat="1" x14ac:dyDescent="0.2">
      <c r="A71" s="22" t="s">
        <v>363</v>
      </c>
      <c r="B71" s="22" t="s">
        <v>364</v>
      </c>
      <c r="C71" s="22" t="s">
        <v>141</v>
      </c>
      <c r="D71" s="22" t="s">
        <v>8</v>
      </c>
      <c r="E71" s="23">
        <v>41418</v>
      </c>
      <c r="F71" s="27" t="s">
        <v>23</v>
      </c>
      <c r="G71" s="30"/>
      <c r="H71" s="33">
        <v>2</v>
      </c>
      <c r="I71" s="34" t="str">
        <f>IF(H71=1,"50",IF(H71=2,"40",IF(H71=3,"30",IF(H71=4,"20",IF(H71=5,"10",IF(H71="","0"))))))</f>
        <v>40</v>
      </c>
      <c r="J71" s="30"/>
      <c r="K71" s="33"/>
      <c r="L71" s="34" t="str">
        <f>IF(K71=1,"50",IF(K71=2,"40",IF(K71=3,"30",IF(K71=4,"20",IF(K71=5,"10",IF(K71="","0"))))))</f>
        <v>0</v>
      </c>
      <c r="M71" s="30"/>
      <c r="N71" s="33"/>
      <c r="O71" s="34" t="str">
        <f>IF(N71=1,"50",IF(N71=2,"40",IF(N71=3,"30",IF(N71=4,"20",IF(N71=5,"10",IF(N71="","0"))))))</f>
        <v>0</v>
      </c>
      <c r="P71" s="28">
        <f>COUNTA(G71,H71,J71,K71,M71,N71)</f>
        <v>1</v>
      </c>
      <c r="Q71" s="24">
        <f>P71*5</f>
        <v>5</v>
      </c>
      <c r="R71" s="24">
        <f>I71+L71+O71</f>
        <v>40</v>
      </c>
      <c r="S71" s="24">
        <f>Q71+R71</f>
        <v>45</v>
      </c>
      <c r="T71" s="25">
        <f>S71</f>
        <v>45</v>
      </c>
      <c r="U71" s="25">
        <f>H71+K71+N71</f>
        <v>2</v>
      </c>
    </row>
    <row r="72" spans="1:21" s="1" customFormat="1" x14ac:dyDescent="0.2">
      <c r="A72" s="22" t="s">
        <v>407</v>
      </c>
      <c r="B72" s="22" t="s">
        <v>408</v>
      </c>
      <c r="C72" s="22" t="s">
        <v>241</v>
      </c>
      <c r="D72" s="22" t="s">
        <v>8</v>
      </c>
      <c r="E72" s="23">
        <v>41164</v>
      </c>
      <c r="F72" s="27" t="s">
        <v>117</v>
      </c>
      <c r="G72" s="30"/>
      <c r="H72" s="33">
        <v>2</v>
      </c>
      <c r="I72" s="34" t="str">
        <f>IF(H72=1,"50",IF(H72=2,"40",IF(H72=3,"30",IF(H72=4,"20",IF(H72=5,"10",IF(H72="","0"))))))</f>
        <v>40</v>
      </c>
      <c r="J72" s="30"/>
      <c r="K72" s="33"/>
      <c r="L72" s="34" t="str">
        <f>IF(K72=1,"50",IF(K72=2,"40",IF(K72=3,"30",IF(K72=4,"20",IF(K72=5,"10",IF(K72="","0"))))))</f>
        <v>0</v>
      </c>
      <c r="M72" s="30"/>
      <c r="N72" s="33"/>
      <c r="O72" s="34" t="str">
        <f>IF(N72=1,"50",IF(N72=2,"40",IF(N72=3,"30",IF(N72=4,"20",IF(N72=5,"10",IF(N72="","0"))))))</f>
        <v>0</v>
      </c>
      <c r="P72" s="28">
        <f>COUNTA(G72,H72,J72,K72,M72,N72)</f>
        <v>1</v>
      </c>
      <c r="Q72" s="24">
        <f>P72*5</f>
        <v>5</v>
      </c>
      <c r="R72" s="24">
        <f>I72+L72+O72</f>
        <v>40</v>
      </c>
      <c r="S72" s="24">
        <f>Q72+R72</f>
        <v>45</v>
      </c>
      <c r="T72" s="25">
        <f>S72</f>
        <v>45</v>
      </c>
      <c r="U72" s="25">
        <f>H72+K72+N72</f>
        <v>2</v>
      </c>
    </row>
    <row r="73" spans="1:21" s="1" customFormat="1" x14ac:dyDescent="0.2">
      <c r="A73" s="22" t="s">
        <v>424</v>
      </c>
      <c r="B73" s="22" t="s">
        <v>425</v>
      </c>
      <c r="C73" s="22" t="s">
        <v>426</v>
      </c>
      <c r="D73" s="22" t="s">
        <v>8</v>
      </c>
      <c r="E73" s="23">
        <v>40940</v>
      </c>
      <c r="F73" s="27" t="s">
        <v>37</v>
      </c>
      <c r="G73" s="30"/>
      <c r="H73" s="33"/>
      <c r="I73" s="34" t="str">
        <f>IF(H73=1,"50",IF(H73=2,"40",IF(H73=3,"30",IF(H73=4,"20",IF(H73=5,"10",IF(H73="","0"))))))</f>
        <v>0</v>
      </c>
      <c r="J73" s="30"/>
      <c r="K73" s="33">
        <v>2</v>
      </c>
      <c r="L73" s="34" t="str">
        <f>IF(K73=1,"50",IF(K73=2,"40",IF(K73=3,"30",IF(K73=4,"20",IF(K73=5,"10",IF(K73="","0"))))))</f>
        <v>40</v>
      </c>
      <c r="M73" s="30"/>
      <c r="N73" s="33"/>
      <c r="O73" s="34" t="str">
        <f>IF(N73=1,"50",IF(N73=2,"40",IF(N73=3,"30",IF(N73=4,"20",IF(N73=5,"10",IF(N73="","0"))))))</f>
        <v>0</v>
      </c>
      <c r="P73" s="28">
        <f>COUNTA(G73,H73,J73,K73,M73,N73)</f>
        <v>1</v>
      </c>
      <c r="Q73" s="24">
        <f>P73*5</f>
        <v>5</v>
      </c>
      <c r="R73" s="24">
        <f>I73+L73+O73</f>
        <v>40</v>
      </c>
      <c r="S73" s="24">
        <f>Q73+R73</f>
        <v>45</v>
      </c>
      <c r="T73" s="25">
        <f>S73</f>
        <v>45</v>
      </c>
      <c r="U73" s="25">
        <f>H73+K73+N73</f>
        <v>2</v>
      </c>
    </row>
    <row r="74" spans="1:21" s="1" customFormat="1" x14ac:dyDescent="0.2">
      <c r="A74" s="22" t="s">
        <v>673</v>
      </c>
      <c r="B74" s="22" t="s">
        <v>674</v>
      </c>
      <c r="C74" s="22" t="s">
        <v>240</v>
      </c>
      <c r="D74" s="22" t="s">
        <v>8</v>
      </c>
      <c r="E74" s="23">
        <v>40976</v>
      </c>
      <c r="F74" s="27" t="s">
        <v>189</v>
      </c>
      <c r="G74" s="30"/>
      <c r="H74" s="33">
        <v>2</v>
      </c>
      <c r="I74" s="34" t="str">
        <f>IF(H74=1,"50",IF(H74=2,"40",IF(H74=3,"30",IF(H74=4,"20",IF(H74=5,"10",IF(H74="","0"))))))</f>
        <v>40</v>
      </c>
      <c r="J74" s="30"/>
      <c r="K74" s="33"/>
      <c r="L74" s="34" t="str">
        <f>IF(K74=1,"50",IF(K74=2,"40",IF(K74=3,"30",IF(K74=4,"20",IF(K74=5,"10",IF(K74="","0"))))))</f>
        <v>0</v>
      </c>
      <c r="M74" s="30"/>
      <c r="N74" s="33"/>
      <c r="O74" s="34" t="str">
        <f>IF(N74=1,"50",IF(N74=2,"40",IF(N74=3,"30",IF(N74=4,"20",IF(N74=5,"10",IF(N74="","0"))))))</f>
        <v>0</v>
      </c>
      <c r="P74" s="28">
        <f>COUNTA(G74,H74,J74,K74,M74,N74)</f>
        <v>1</v>
      </c>
      <c r="Q74" s="24">
        <f>P74*5</f>
        <v>5</v>
      </c>
      <c r="R74" s="24">
        <f>I74+L74+O74</f>
        <v>40</v>
      </c>
      <c r="S74" s="24">
        <f>Q74+R74</f>
        <v>45</v>
      </c>
      <c r="T74" s="25">
        <f>S74</f>
        <v>45</v>
      </c>
      <c r="U74" s="25">
        <f>H74+K74+N74</f>
        <v>2</v>
      </c>
    </row>
    <row r="75" spans="1:21" s="1" customFormat="1" x14ac:dyDescent="0.2">
      <c r="A75" s="22" t="s">
        <v>689</v>
      </c>
      <c r="B75" s="22" t="s">
        <v>690</v>
      </c>
      <c r="C75" s="22" t="s">
        <v>691</v>
      </c>
      <c r="D75" s="22" t="s">
        <v>8</v>
      </c>
      <c r="E75" s="23">
        <v>40996</v>
      </c>
      <c r="F75" s="27" t="s">
        <v>23</v>
      </c>
      <c r="G75" s="30"/>
      <c r="H75" s="33">
        <v>2</v>
      </c>
      <c r="I75" s="34" t="str">
        <f>IF(H75=1,"50",IF(H75=2,"40",IF(H75=3,"30",IF(H75=4,"20",IF(H75=5,"10",IF(H75="","0"))))))</f>
        <v>40</v>
      </c>
      <c r="J75" s="30"/>
      <c r="K75" s="33"/>
      <c r="L75" s="34" t="str">
        <f>IF(K75=1,"50",IF(K75=2,"40",IF(K75=3,"30",IF(K75=4,"20",IF(K75=5,"10",IF(K75="","0"))))))</f>
        <v>0</v>
      </c>
      <c r="M75" s="30"/>
      <c r="N75" s="33"/>
      <c r="O75" s="34" t="str">
        <f>IF(N75=1,"50",IF(N75=2,"40",IF(N75=3,"30",IF(N75=4,"20",IF(N75=5,"10",IF(N75="","0"))))))</f>
        <v>0</v>
      </c>
      <c r="P75" s="28">
        <f>COUNTA(G75,H75,J75,K75,M75,N75)</f>
        <v>1</v>
      </c>
      <c r="Q75" s="24">
        <f>P75*5</f>
        <v>5</v>
      </c>
      <c r="R75" s="24">
        <f>I75+L75+O75</f>
        <v>40</v>
      </c>
      <c r="S75" s="24">
        <f>Q75+R75</f>
        <v>45</v>
      </c>
      <c r="T75" s="25">
        <f>S75</f>
        <v>45</v>
      </c>
      <c r="U75" s="25">
        <f>H75+K75+N75</f>
        <v>2</v>
      </c>
    </row>
    <row r="76" spans="1:21" s="1" customFormat="1" x14ac:dyDescent="0.2">
      <c r="A76" s="22" t="s">
        <v>741</v>
      </c>
      <c r="B76" s="22" t="s">
        <v>740</v>
      </c>
      <c r="C76" s="22" t="s">
        <v>240</v>
      </c>
      <c r="D76" s="22" t="s">
        <v>8</v>
      </c>
      <c r="E76" s="23">
        <v>41270</v>
      </c>
      <c r="F76" s="27" t="s">
        <v>48</v>
      </c>
      <c r="G76" s="30"/>
      <c r="H76" s="33"/>
      <c r="I76" s="34" t="str">
        <f>IF(H76=1,"50",IF(H76=2,"40",IF(H76=3,"30",IF(H76=4,"20",IF(H76=5,"10",IF(H76="","0"))))))</f>
        <v>0</v>
      </c>
      <c r="J76" s="30"/>
      <c r="K76" s="33">
        <v>2</v>
      </c>
      <c r="L76" s="34" t="str">
        <f>IF(K76=1,"50",IF(K76=2,"40",IF(K76=3,"30",IF(K76=4,"20",IF(K76=5,"10",IF(K76="","0"))))))</f>
        <v>40</v>
      </c>
      <c r="M76" s="30"/>
      <c r="N76" s="33"/>
      <c r="O76" s="34" t="str">
        <f>IF(N76=1,"50",IF(N76=2,"40",IF(N76=3,"30",IF(N76=4,"20",IF(N76=5,"10",IF(N76="","0"))))))</f>
        <v>0</v>
      </c>
      <c r="P76" s="28">
        <f>COUNTA(G76,H76,J76,K76,M76,N76)</f>
        <v>1</v>
      </c>
      <c r="Q76" s="24">
        <f>P76*5</f>
        <v>5</v>
      </c>
      <c r="R76" s="24">
        <f>I76+L76+O76</f>
        <v>40</v>
      </c>
      <c r="S76" s="24">
        <f>Q76+R76</f>
        <v>45</v>
      </c>
      <c r="T76" s="25">
        <f>S76</f>
        <v>45</v>
      </c>
      <c r="U76" s="25">
        <f>H76+K76+N76</f>
        <v>2</v>
      </c>
    </row>
    <row r="77" spans="1:21" s="1" customFormat="1" x14ac:dyDescent="0.2">
      <c r="A77" s="22" t="s">
        <v>776</v>
      </c>
      <c r="B77" s="22" t="s">
        <v>777</v>
      </c>
      <c r="C77" s="22" t="s">
        <v>778</v>
      </c>
      <c r="D77" s="22" t="s">
        <v>6</v>
      </c>
      <c r="E77" s="23">
        <v>40975</v>
      </c>
      <c r="F77" s="27" t="s">
        <v>25</v>
      </c>
      <c r="G77" s="30"/>
      <c r="H77" s="33">
        <v>2</v>
      </c>
      <c r="I77" s="34" t="str">
        <f>IF(H77=1,"50",IF(H77=2,"40",IF(H77=3,"30",IF(H77=4,"20",IF(H77=5,"10",IF(H77="","0"))))))</f>
        <v>40</v>
      </c>
      <c r="J77" s="30"/>
      <c r="K77" s="33"/>
      <c r="L77" s="34" t="str">
        <f>IF(K77=1,"50",IF(K77=2,"40",IF(K77=3,"30",IF(K77=4,"20",IF(K77=5,"10",IF(K77="","0"))))))</f>
        <v>0</v>
      </c>
      <c r="M77" s="30"/>
      <c r="N77" s="33"/>
      <c r="O77" s="34" t="str">
        <f>IF(N77=1,"50",IF(N77=2,"40",IF(N77=3,"30",IF(N77=4,"20",IF(N77=5,"10",IF(N77="","0"))))))</f>
        <v>0</v>
      </c>
      <c r="P77" s="28">
        <f>COUNTA(G77,H77,J77,K77,M77,N77)</f>
        <v>1</v>
      </c>
      <c r="Q77" s="24">
        <f>P77*5</f>
        <v>5</v>
      </c>
      <c r="R77" s="24">
        <f>I77+L77+O77</f>
        <v>40</v>
      </c>
      <c r="S77" s="24">
        <f>Q77+R77</f>
        <v>45</v>
      </c>
      <c r="T77" s="25">
        <f>S77</f>
        <v>45</v>
      </c>
      <c r="U77" s="25">
        <f>H77+K77+N77</f>
        <v>2</v>
      </c>
    </row>
    <row r="78" spans="1:21" s="1" customFormat="1" x14ac:dyDescent="0.2">
      <c r="A78" s="22" t="s">
        <v>803</v>
      </c>
      <c r="B78" s="22" t="s">
        <v>804</v>
      </c>
      <c r="C78" s="22" t="s">
        <v>805</v>
      </c>
      <c r="D78" s="22" t="s">
        <v>8</v>
      </c>
      <c r="E78" s="23">
        <v>41495</v>
      </c>
      <c r="F78" s="27" t="s">
        <v>124</v>
      </c>
      <c r="G78" s="30"/>
      <c r="H78" s="33"/>
      <c r="I78" s="34" t="str">
        <f>IF(H78=1,"50",IF(H78=2,"40",IF(H78=3,"30",IF(H78=4,"20",IF(H78=5,"10",IF(H78="","0"))))))</f>
        <v>0</v>
      </c>
      <c r="J78" s="30"/>
      <c r="K78" s="33">
        <v>2</v>
      </c>
      <c r="L78" s="34" t="str">
        <f>IF(K78=1,"50",IF(K78=2,"40",IF(K78=3,"30",IF(K78=4,"20",IF(K78=5,"10",IF(K78="","0"))))))</f>
        <v>40</v>
      </c>
      <c r="M78" s="30"/>
      <c r="N78" s="33"/>
      <c r="O78" s="34" t="str">
        <f>IF(N78=1,"50",IF(N78=2,"40",IF(N78=3,"30",IF(N78=4,"20",IF(N78=5,"10",IF(N78="","0"))))))</f>
        <v>0</v>
      </c>
      <c r="P78" s="28">
        <f>COUNTA(G78,H78,J78,K78,M78,N78)</f>
        <v>1</v>
      </c>
      <c r="Q78" s="24">
        <f>P78*5</f>
        <v>5</v>
      </c>
      <c r="R78" s="24">
        <f>I78+L78+O78</f>
        <v>40</v>
      </c>
      <c r="S78" s="24">
        <f>Q78+R78</f>
        <v>45</v>
      </c>
      <c r="T78" s="25">
        <f>S78</f>
        <v>45</v>
      </c>
      <c r="U78" s="25">
        <f>H78+K78+N78</f>
        <v>2</v>
      </c>
    </row>
    <row r="79" spans="1:21" s="1" customFormat="1" x14ac:dyDescent="0.2">
      <c r="A79" s="22" t="s">
        <v>629</v>
      </c>
      <c r="B79" s="22" t="s">
        <v>630</v>
      </c>
      <c r="C79" s="22" t="s">
        <v>631</v>
      </c>
      <c r="D79" s="22" t="s">
        <v>6</v>
      </c>
      <c r="E79" s="23">
        <v>41028</v>
      </c>
      <c r="F79" s="27" t="s">
        <v>56</v>
      </c>
      <c r="G79" s="30"/>
      <c r="H79" s="33"/>
      <c r="I79" s="34" t="str">
        <f>IF(H79=1,"50",IF(H79=2,"40",IF(H79=3,"30",IF(H79=4,"20",IF(H79=5,"10",IF(H79="","0"))))))</f>
        <v>0</v>
      </c>
      <c r="J79" s="30">
        <v>1</v>
      </c>
      <c r="K79" s="33">
        <v>3</v>
      </c>
      <c r="L79" s="34" t="str">
        <f>IF(K79=1,"50",IF(K79=2,"40",IF(K79=3,"30",IF(K79=4,"20",IF(K79=5,"10",IF(K79="","0"))))))</f>
        <v>30</v>
      </c>
      <c r="M79" s="30"/>
      <c r="N79" s="33"/>
      <c r="O79" s="34" t="str">
        <f>IF(N79=1,"50",IF(N79=2,"40",IF(N79=3,"30",IF(N79=4,"20",IF(N79=5,"10",IF(N79="","0"))))))</f>
        <v>0</v>
      </c>
      <c r="P79" s="28">
        <f>COUNTA(G79,H79,J79,K79,M79,N79)</f>
        <v>2</v>
      </c>
      <c r="Q79" s="24">
        <f>P79*5</f>
        <v>10</v>
      </c>
      <c r="R79" s="24">
        <f>I79+L79+O79</f>
        <v>30</v>
      </c>
      <c r="S79" s="24">
        <f>Q79+R79</f>
        <v>40</v>
      </c>
      <c r="T79" s="25">
        <f>S79</f>
        <v>40</v>
      </c>
      <c r="U79" s="25">
        <f>H79+K79+N79</f>
        <v>3</v>
      </c>
    </row>
    <row r="80" spans="1:21" s="1" customFormat="1" x14ac:dyDescent="0.2">
      <c r="A80" s="22" t="s">
        <v>271</v>
      </c>
      <c r="B80" s="22" t="s">
        <v>270</v>
      </c>
      <c r="C80" s="22" t="s">
        <v>93</v>
      </c>
      <c r="D80" s="22" t="s">
        <v>8</v>
      </c>
      <c r="E80" s="23">
        <v>41519</v>
      </c>
      <c r="F80" s="27" t="s">
        <v>16</v>
      </c>
      <c r="G80" s="30">
        <v>1</v>
      </c>
      <c r="H80" s="33">
        <v>3</v>
      </c>
      <c r="I80" s="34" t="str">
        <f>IF(H80=1,"50",IF(H80=2,"40",IF(H80=3,"30",IF(H80=4,"20",IF(H80=5,"10",IF(H80="","0"))))))</f>
        <v>30</v>
      </c>
      <c r="J80" s="30"/>
      <c r="K80" s="33"/>
      <c r="L80" s="34" t="str">
        <f>IF(K80=1,"50",IF(K80=2,"40",IF(K80=3,"30",IF(K80=4,"20",IF(K80=5,"10",IF(K80="","0"))))))</f>
        <v>0</v>
      </c>
      <c r="M80" s="30"/>
      <c r="N80" s="33"/>
      <c r="O80" s="34" t="str">
        <f>IF(N80=1,"50",IF(N80=2,"40",IF(N80=3,"30",IF(N80=4,"20",IF(N80=5,"10",IF(N80="","0"))))))</f>
        <v>0</v>
      </c>
      <c r="P80" s="28">
        <f>COUNTA(G80,H80,J80,K80,M80,N80)</f>
        <v>2</v>
      </c>
      <c r="Q80" s="24">
        <f>P80*5</f>
        <v>10</v>
      </c>
      <c r="R80" s="24">
        <f>I80+L80+O80</f>
        <v>30</v>
      </c>
      <c r="S80" s="24">
        <f>Q80+R80</f>
        <v>40</v>
      </c>
      <c r="T80" s="25">
        <f>S80</f>
        <v>40</v>
      </c>
      <c r="U80" s="25">
        <f>H80+K80+N80</f>
        <v>3</v>
      </c>
    </row>
    <row r="81" spans="1:21" s="1" customFormat="1" x14ac:dyDescent="0.2">
      <c r="A81" s="22" t="s">
        <v>591</v>
      </c>
      <c r="B81" s="22" t="s">
        <v>592</v>
      </c>
      <c r="C81" s="22" t="s">
        <v>26</v>
      </c>
      <c r="D81" s="22" t="s">
        <v>8</v>
      </c>
      <c r="E81" s="23">
        <v>41346</v>
      </c>
      <c r="F81" s="27" t="s">
        <v>9</v>
      </c>
      <c r="G81" s="30">
        <v>1</v>
      </c>
      <c r="H81" s="33"/>
      <c r="I81" s="34" t="str">
        <f>IF(H81=1,"50",IF(H81=2,"40",IF(H81=3,"30",IF(H81=4,"20",IF(H81=5,"10",IF(H81="","0"))))))</f>
        <v>0</v>
      </c>
      <c r="J81" s="30"/>
      <c r="K81" s="33">
        <v>3</v>
      </c>
      <c r="L81" s="34" t="str">
        <f>IF(K81=1,"50",IF(K81=2,"40",IF(K81=3,"30",IF(K81=4,"20",IF(K81=5,"10",IF(K81="","0"))))))</f>
        <v>30</v>
      </c>
      <c r="M81" s="30"/>
      <c r="N81" s="33"/>
      <c r="O81" s="34" t="str">
        <f>IF(N81=1,"50",IF(N81=2,"40",IF(N81=3,"30",IF(N81=4,"20",IF(N81=5,"10",IF(N81="","0"))))))</f>
        <v>0</v>
      </c>
      <c r="P81" s="28">
        <f>COUNTA(G81,H81,J81,K81,M81,N81)</f>
        <v>2</v>
      </c>
      <c r="Q81" s="24">
        <f>P81*5</f>
        <v>10</v>
      </c>
      <c r="R81" s="24">
        <f>I81+L81+O81</f>
        <v>30</v>
      </c>
      <c r="S81" s="24">
        <f>Q81+R81</f>
        <v>40</v>
      </c>
      <c r="T81" s="25">
        <f>S81</f>
        <v>40</v>
      </c>
      <c r="U81" s="25">
        <f>H81+K81+N81</f>
        <v>3</v>
      </c>
    </row>
    <row r="82" spans="1:21" s="1" customFormat="1" x14ac:dyDescent="0.2">
      <c r="A82" s="22" t="s">
        <v>44</v>
      </c>
      <c r="B82" s="22" t="s">
        <v>45</v>
      </c>
      <c r="C82" s="22" t="s">
        <v>46</v>
      </c>
      <c r="D82" s="22" t="s">
        <v>8</v>
      </c>
      <c r="E82" s="23">
        <v>41144</v>
      </c>
      <c r="F82" s="27" t="s">
        <v>9</v>
      </c>
      <c r="G82" s="30"/>
      <c r="H82" s="33"/>
      <c r="I82" s="34" t="str">
        <f>IF(H82=1,"50",IF(H82=2,"40",IF(H82=3,"30",IF(H82=4,"20",IF(H82=5,"10",IF(H82="","0"))))))</f>
        <v>0</v>
      </c>
      <c r="J82" s="30"/>
      <c r="K82" s="33">
        <v>3</v>
      </c>
      <c r="L82" s="34" t="str">
        <f>IF(K82=1,"50",IF(K82=2,"40",IF(K82=3,"30",IF(K82=4,"20",IF(K82=5,"10",IF(K82="","0"))))))</f>
        <v>30</v>
      </c>
      <c r="M82" s="30"/>
      <c r="N82" s="33"/>
      <c r="O82" s="34" t="str">
        <f>IF(N82=1,"50",IF(N82=2,"40",IF(N82=3,"30",IF(N82=4,"20",IF(N82=5,"10",IF(N82="","0"))))))</f>
        <v>0</v>
      </c>
      <c r="P82" s="28">
        <f>COUNTA(G82,H82,J82,K82,M82,N82)</f>
        <v>1</v>
      </c>
      <c r="Q82" s="24">
        <f>P82*5</f>
        <v>5</v>
      </c>
      <c r="R82" s="24">
        <f>I82+L82+O82</f>
        <v>30</v>
      </c>
      <c r="S82" s="24">
        <f>Q82+R82</f>
        <v>35</v>
      </c>
      <c r="T82" s="25">
        <f>S82</f>
        <v>35</v>
      </c>
      <c r="U82" s="25">
        <f>H82+K82+N82</f>
        <v>3</v>
      </c>
    </row>
    <row r="83" spans="1:21" s="1" customFormat="1" x14ac:dyDescent="0.2">
      <c r="A83" s="22" t="s">
        <v>228</v>
      </c>
      <c r="B83" s="22" t="s">
        <v>229</v>
      </c>
      <c r="C83" s="22" t="s">
        <v>230</v>
      </c>
      <c r="D83" s="22" t="s">
        <v>6</v>
      </c>
      <c r="E83" s="23">
        <v>41570</v>
      </c>
      <c r="F83" s="27" t="s">
        <v>56</v>
      </c>
      <c r="G83" s="30"/>
      <c r="H83" s="33"/>
      <c r="I83" s="34" t="str">
        <f>IF(H83=1,"50",IF(H83=2,"40",IF(H83=3,"30",IF(H83=4,"20",IF(H83=5,"10",IF(H83="","0"))))))</f>
        <v>0</v>
      </c>
      <c r="J83" s="30"/>
      <c r="K83" s="33">
        <v>3</v>
      </c>
      <c r="L83" s="34" t="str">
        <f>IF(K83=1,"50",IF(K83=2,"40",IF(K83=3,"30",IF(K83=4,"20",IF(K83=5,"10",IF(K83="","0"))))))</f>
        <v>30</v>
      </c>
      <c r="M83" s="30"/>
      <c r="N83" s="33"/>
      <c r="O83" s="34" t="str">
        <f>IF(N83=1,"50",IF(N83=2,"40",IF(N83=3,"30",IF(N83=4,"20",IF(N83=5,"10",IF(N83="","0"))))))</f>
        <v>0</v>
      </c>
      <c r="P83" s="28">
        <f>COUNTA(G83,H83,J83,K83,M83,N83)</f>
        <v>1</v>
      </c>
      <c r="Q83" s="24">
        <f>P83*5</f>
        <v>5</v>
      </c>
      <c r="R83" s="24">
        <f>I83+L83+O83</f>
        <v>30</v>
      </c>
      <c r="S83" s="24">
        <f>Q83+R83</f>
        <v>35</v>
      </c>
      <c r="T83" s="25">
        <f>S83</f>
        <v>35</v>
      </c>
      <c r="U83" s="25">
        <f>H83+K83+N83</f>
        <v>3</v>
      </c>
    </row>
    <row r="84" spans="1:21" s="1" customFormat="1" x14ac:dyDescent="0.2">
      <c r="A84" s="22" t="s">
        <v>252</v>
      </c>
      <c r="B84" s="22" t="s">
        <v>250</v>
      </c>
      <c r="C84" s="22" t="s">
        <v>55</v>
      </c>
      <c r="D84" s="22" t="s">
        <v>8</v>
      </c>
      <c r="E84" s="23">
        <v>41128</v>
      </c>
      <c r="F84" s="27" t="s">
        <v>25</v>
      </c>
      <c r="G84" s="30"/>
      <c r="H84" s="33"/>
      <c r="I84" s="34" t="str">
        <f>IF(H84=1,"50",IF(H84=2,"40",IF(H84=3,"30",IF(H84=4,"20",IF(H84=5,"10",IF(H84="","0"))))))</f>
        <v>0</v>
      </c>
      <c r="J84" s="30"/>
      <c r="K84" s="33">
        <v>3</v>
      </c>
      <c r="L84" s="34" t="str">
        <f>IF(K84=1,"50",IF(K84=2,"40",IF(K84=3,"30",IF(K84=4,"20",IF(K84=5,"10",IF(K84="","0"))))))</f>
        <v>30</v>
      </c>
      <c r="M84" s="30"/>
      <c r="N84" s="33"/>
      <c r="O84" s="34" t="str">
        <f>IF(N84=1,"50",IF(N84=2,"40",IF(N84=3,"30",IF(N84=4,"20",IF(N84=5,"10",IF(N84="","0"))))))</f>
        <v>0</v>
      </c>
      <c r="P84" s="28">
        <f>COUNTA(G84,H84,J84,K84,M84,N84)</f>
        <v>1</v>
      </c>
      <c r="Q84" s="24">
        <f>P84*5</f>
        <v>5</v>
      </c>
      <c r="R84" s="24">
        <f>I84+L84+O84</f>
        <v>30</v>
      </c>
      <c r="S84" s="24">
        <f>Q84+R84</f>
        <v>35</v>
      </c>
      <c r="T84" s="25">
        <f>S84</f>
        <v>35</v>
      </c>
      <c r="U84" s="25">
        <f>H84+K84+N84</f>
        <v>3</v>
      </c>
    </row>
    <row r="85" spans="1:21" s="1" customFormat="1" x14ac:dyDescent="0.2">
      <c r="A85" s="22" t="s">
        <v>249</v>
      </c>
      <c r="B85" s="22" t="s">
        <v>250</v>
      </c>
      <c r="C85" s="22" t="s">
        <v>251</v>
      </c>
      <c r="D85" s="22" t="s">
        <v>8</v>
      </c>
      <c r="E85" s="23">
        <v>41534</v>
      </c>
      <c r="F85" s="27" t="s">
        <v>124</v>
      </c>
      <c r="G85" s="30"/>
      <c r="H85" s="33"/>
      <c r="I85" s="34" t="str">
        <f>IF(H85=1,"50",IF(H85=2,"40",IF(H85=3,"30",IF(H85=4,"20",IF(H85=5,"10",IF(H85="","0"))))))</f>
        <v>0</v>
      </c>
      <c r="J85" s="30"/>
      <c r="K85" s="33">
        <v>3</v>
      </c>
      <c r="L85" s="34" t="str">
        <f>IF(K85=1,"50",IF(K85=2,"40",IF(K85=3,"30",IF(K85=4,"20",IF(K85=5,"10",IF(K85="","0"))))))</f>
        <v>30</v>
      </c>
      <c r="M85" s="30"/>
      <c r="N85" s="33"/>
      <c r="O85" s="34" t="str">
        <f>IF(N85=1,"50",IF(N85=2,"40",IF(N85=3,"30",IF(N85=4,"20",IF(N85=5,"10",IF(N85="","0"))))))</f>
        <v>0</v>
      </c>
      <c r="P85" s="28">
        <f>COUNTA(G85,H85,J85,K85,M85,N85)</f>
        <v>1</v>
      </c>
      <c r="Q85" s="24">
        <f>P85*5</f>
        <v>5</v>
      </c>
      <c r="R85" s="24">
        <f>I85+L85+O85</f>
        <v>30</v>
      </c>
      <c r="S85" s="24">
        <f>Q85+R85</f>
        <v>35</v>
      </c>
      <c r="T85" s="25">
        <f>S85</f>
        <v>35</v>
      </c>
      <c r="U85" s="25">
        <f>H85+K85+N85</f>
        <v>3</v>
      </c>
    </row>
    <row r="86" spans="1:21" s="1" customFormat="1" x14ac:dyDescent="0.2">
      <c r="A86" s="22" t="s">
        <v>287</v>
      </c>
      <c r="B86" s="22" t="s">
        <v>286</v>
      </c>
      <c r="C86" s="22" t="s">
        <v>288</v>
      </c>
      <c r="D86" s="22" t="s">
        <v>8</v>
      </c>
      <c r="E86" s="23">
        <v>41423</v>
      </c>
      <c r="F86" s="27" t="s">
        <v>15</v>
      </c>
      <c r="G86" s="30"/>
      <c r="H86" s="33"/>
      <c r="I86" s="34" t="str">
        <f>IF(H86=1,"50",IF(H86=2,"40",IF(H86=3,"30",IF(H86=4,"20",IF(H86=5,"10",IF(H86="","0"))))))</f>
        <v>0</v>
      </c>
      <c r="J86" s="30"/>
      <c r="K86" s="33">
        <v>3</v>
      </c>
      <c r="L86" s="34" t="str">
        <f>IF(K86=1,"50",IF(K86=2,"40",IF(K86=3,"30",IF(K86=4,"20",IF(K86=5,"10",IF(K86="","0"))))))</f>
        <v>30</v>
      </c>
      <c r="M86" s="30"/>
      <c r="N86" s="33"/>
      <c r="O86" s="34" t="str">
        <f>IF(N86=1,"50",IF(N86=2,"40",IF(N86=3,"30",IF(N86=4,"20",IF(N86=5,"10",IF(N86="","0"))))))</f>
        <v>0</v>
      </c>
      <c r="P86" s="28">
        <f>COUNTA(G86,H86,J86,K86,M86,N86)</f>
        <v>1</v>
      </c>
      <c r="Q86" s="24">
        <f>P86*5</f>
        <v>5</v>
      </c>
      <c r="R86" s="24">
        <f>I86+L86+O86</f>
        <v>30</v>
      </c>
      <c r="S86" s="24">
        <f>Q86+R86</f>
        <v>35</v>
      </c>
      <c r="T86" s="25">
        <f>S86</f>
        <v>35</v>
      </c>
      <c r="U86" s="25">
        <f>H86+K86+N86</f>
        <v>3</v>
      </c>
    </row>
    <row r="87" spans="1:21" s="1" customFormat="1" x14ac:dyDescent="0.2">
      <c r="A87" s="22" t="s">
        <v>310</v>
      </c>
      <c r="B87" s="22" t="s">
        <v>311</v>
      </c>
      <c r="C87" s="22" t="s">
        <v>312</v>
      </c>
      <c r="D87" s="22" t="s">
        <v>8</v>
      </c>
      <c r="E87" s="23">
        <v>41351</v>
      </c>
      <c r="F87" s="27" t="s">
        <v>23</v>
      </c>
      <c r="G87" s="30"/>
      <c r="H87" s="33">
        <v>3</v>
      </c>
      <c r="I87" s="34" t="str">
        <f>IF(H87=1,"50",IF(H87=2,"40",IF(H87=3,"30",IF(H87=4,"20",IF(H87=5,"10",IF(H87="","0"))))))</f>
        <v>30</v>
      </c>
      <c r="J87" s="30"/>
      <c r="K87" s="33"/>
      <c r="L87" s="34" t="str">
        <f>IF(K87=1,"50",IF(K87=2,"40",IF(K87=3,"30",IF(K87=4,"20",IF(K87=5,"10",IF(K87="","0"))))))</f>
        <v>0</v>
      </c>
      <c r="M87" s="30"/>
      <c r="N87" s="33"/>
      <c r="O87" s="34" t="str">
        <f>IF(N87=1,"50",IF(N87=2,"40",IF(N87=3,"30",IF(N87=4,"20",IF(N87=5,"10",IF(N87="","0"))))))</f>
        <v>0</v>
      </c>
      <c r="P87" s="28">
        <f>COUNTA(G87,H87,J87,K87,M87,N87)</f>
        <v>1</v>
      </c>
      <c r="Q87" s="24">
        <f>P87*5</f>
        <v>5</v>
      </c>
      <c r="R87" s="24">
        <f>I87+L87+O87</f>
        <v>30</v>
      </c>
      <c r="S87" s="24">
        <f>Q87+R87</f>
        <v>35</v>
      </c>
      <c r="T87" s="25">
        <f>S87</f>
        <v>35</v>
      </c>
      <c r="U87" s="25">
        <f>H87+K87+N87</f>
        <v>3</v>
      </c>
    </row>
    <row r="88" spans="1:21" s="1" customFormat="1" x14ac:dyDescent="0.2">
      <c r="A88" s="22" t="s">
        <v>352</v>
      </c>
      <c r="B88" s="22" t="s">
        <v>353</v>
      </c>
      <c r="C88" s="22" t="s">
        <v>354</v>
      </c>
      <c r="D88" s="22" t="s">
        <v>8</v>
      </c>
      <c r="E88" s="23">
        <v>41309</v>
      </c>
      <c r="F88" s="27" t="s">
        <v>117</v>
      </c>
      <c r="G88" s="30"/>
      <c r="H88" s="33">
        <v>3</v>
      </c>
      <c r="I88" s="34" t="str">
        <f>IF(H88=1,"50",IF(H88=2,"40",IF(H88=3,"30",IF(H88=4,"20",IF(H88=5,"10",IF(H88="","0"))))))</f>
        <v>30</v>
      </c>
      <c r="J88" s="30"/>
      <c r="K88" s="33"/>
      <c r="L88" s="34" t="str">
        <f>IF(K88=1,"50",IF(K88=2,"40",IF(K88=3,"30",IF(K88=4,"20",IF(K88=5,"10",IF(K88="","0"))))))</f>
        <v>0</v>
      </c>
      <c r="M88" s="30"/>
      <c r="N88" s="33"/>
      <c r="O88" s="34" t="str">
        <f>IF(N88=1,"50",IF(N88=2,"40",IF(N88=3,"30",IF(N88=4,"20",IF(N88=5,"10",IF(N88="","0"))))))</f>
        <v>0</v>
      </c>
      <c r="P88" s="28">
        <f>COUNTA(G88,H88,J88,K88,M88,N88)</f>
        <v>1</v>
      </c>
      <c r="Q88" s="24">
        <f>P88*5</f>
        <v>5</v>
      </c>
      <c r="R88" s="24">
        <f>I88+L88+O88</f>
        <v>30</v>
      </c>
      <c r="S88" s="24">
        <f>Q88+R88</f>
        <v>35</v>
      </c>
      <c r="T88" s="25">
        <f>S88</f>
        <v>35</v>
      </c>
      <c r="U88" s="25">
        <f>H88+K88+N88</f>
        <v>3</v>
      </c>
    </row>
    <row r="89" spans="1:21" s="1" customFormat="1" x14ac:dyDescent="0.2">
      <c r="A89" s="22" t="s">
        <v>438</v>
      </c>
      <c r="B89" s="22" t="s">
        <v>437</v>
      </c>
      <c r="C89" s="22" t="s">
        <v>439</v>
      </c>
      <c r="D89" s="22" t="s">
        <v>6</v>
      </c>
      <c r="E89" s="23">
        <v>41077</v>
      </c>
      <c r="F89" s="27" t="s">
        <v>9</v>
      </c>
      <c r="G89" s="30"/>
      <c r="H89" s="33"/>
      <c r="I89" s="34" t="str">
        <f>IF(H89=1,"50",IF(H89=2,"40",IF(H89=3,"30",IF(H89=4,"20",IF(H89=5,"10",IF(H89="","0"))))))</f>
        <v>0</v>
      </c>
      <c r="J89" s="30"/>
      <c r="K89" s="33">
        <v>3</v>
      </c>
      <c r="L89" s="34" t="str">
        <f>IF(K89=1,"50",IF(K89=2,"40",IF(K89=3,"30",IF(K89=4,"20",IF(K89=5,"10",IF(K89="","0"))))))</f>
        <v>30</v>
      </c>
      <c r="M89" s="30"/>
      <c r="N89" s="33"/>
      <c r="O89" s="34" t="str">
        <f>IF(N89=1,"50",IF(N89=2,"40",IF(N89=3,"30",IF(N89=4,"20",IF(N89=5,"10",IF(N89="","0"))))))</f>
        <v>0</v>
      </c>
      <c r="P89" s="28">
        <f>COUNTA(G89,H89,J89,K89,M89,N89)</f>
        <v>1</v>
      </c>
      <c r="Q89" s="24">
        <f>P89*5</f>
        <v>5</v>
      </c>
      <c r="R89" s="24">
        <f>I89+L89+O89</f>
        <v>30</v>
      </c>
      <c r="S89" s="24">
        <f>Q89+R89</f>
        <v>35</v>
      </c>
      <c r="T89" s="25">
        <f>S89</f>
        <v>35</v>
      </c>
      <c r="U89" s="25">
        <f>H89+K89+N89</f>
        <v>3</v>
      </c>
    </row>
    <row r="90" spans="1:21" s="1" customFormat="1" x14ac:dyDescent="0.2">
      <c r="A90" s="22" t="s">
        <v>498</v>
      </c>
      <c r="B90" s="22" t="s">
        <v>499</v>
      </c>
      <c r="C90" s="22" t="s">
        <v>500</v>
      </c>
      <c r="D90" s="22" t="s">
        <v>8</v>
      </c>
      <c r="E90" s="23">
        <v>40949</v>
      </c>
      <c r="F90" s="27" t="s">
        <v>49</v>
      </c>
      <c r="G90" s="30"/>
      <c r="H90" s="33"/>
      <c r="I90" s="34" t="str">
        <f>IF(H90=1,"50",IF(H90=2,"40",IF(H90=3,"30",IF(H90=4,"20",IF(H90=5,"10",IF(H90="","0"))))))</f>
        <v>0</v>
      </c>
      <c r="J90" s="30"/>
      <c r="K90" s="33">
        <v>3</v>
      </c>
      <c r="L90" s="34" t="str">
        <f>IF(K90=1,"50",IF(K90=2,"40",IF(K90=3,"30",IF(K90=4,"20",IF(K90=5,"10",IF(K90="","0"))))))</f>
        <v>30</v>
      </c>
      <c r="M90" s="30"/>
      <c r="N90" s="33"/>
      <c r="O90" s="34" t="str">
        <f>IF(N90=1,"50",IF(N90=2,"40",IF(N90=3,"30",IF(N90=4,"20",IF(N90=5,"10",IF(N90="","0"))))))</f>
        <v>0</v>
      </c>
      <c r="P90" s="28">
        <f>COUNTA(G90,H90,J90,K90,M90,N90)</f>
        <v>1</v>
      </c>
      <c r="Q90" s="24">
        <f>P90*5</f>
        <v>5</v>
      </c>
      <c r="R90" s="24">
        <f>I90+L90+O90</f>
        <v>30</v>
      </c>
      <c r="S90" s="24">
        <f>Q90+R90</f>
        <v>35</v>
      </c>
      <c r="T90" s="25">
        <f>S90</f>
        <v>35</v>
      </c>
      <c r="U90" s="25">
        <f>H90+K90+N90</f>
        <v>3</v>
      </c>
    </row>
    <row r="91" spans="1:21" s="1" customFormat="1" x14ac:dyDescent="0.2">
      <c r="A91" s="22" t="s">
        <v>599</v>
      </c>
      <c r="B91" s="48" t="s">
        <v>598</v>
      </c>
      <c r="C91" s="48" t="s">
        <v>600</v>
      </c>
      <c r="D91" s="22" t="s">
        <v>8</v>
      </c>
      <c r="E91" s="23">
        <v>41638</v>
      </c>
      <c r="F91" s="27" t="s">
        <v>124</v>
      </c>
      <c r="G91" s="30"/>
      <c r="H91" s="33"/>
      <c r="I91" s="34" t="str">
        <f>IF(H91=1,"50",IF(H91=2,"40",IF(H91=3,"30",IF(H91=4,"20",IF(H91=5,"10",IF(H91="","0"))))))</f>
        <v>0</v>
      </c>
      <c r="J91" s="30"/>
      <c r="K91" s="33">
        <v>3</v>
      </c>
      <c r="L91" s="34" t="str">
        <f>IF(K91=1,"50",IF(K91=2,"40",IF(K91=3,"30",IF(K91=4,"20",IF(K91=5,"10",IF(K91="","0"))))))</f>
        <v>30</v>
      </c>
      <c r="M91" s="30"/>
      <c r="N91" s="33"/>
      <c r="O91" s="34" t="str">
        <f>IF(N91=1,"50",IF(N91=2,"40",IF(N91=3,"30",IF(N91=4,"20",IF(N91=5,"10",IF(N91="","0"))))))</f>
        <v>0</v>
      </c>
      <c r="P91" s="28">
        <f>COUNTA(G91,H91,J91,K91,M91,N91)</f>
        <v>1</v>
      </c>
      <c r="Q91" s="24">
        <f>P91*5</f>
        <v>5</v>
      </c>
      <c r="R91" s="24">
        <f>I91+L91+O91</f>
        <v>30</v>
      </c>
      <c r="S91" s="24">
        <f>Q91+R91</f>
        <v>35</v>
      </c>
      <c r="T91" s="25">
        <f>S91</f>
        <v>35</v>
      </c>
      <c r="U91" s="25">
        <f>H91+K91+N91</f>
        <v>3</v>
      </c>
    </row>
    <row r="92" spans="1:21" s="1" customFormat="1" x14ac:dyDescent="0.2">
      <c r="A92" s="22" t="s">
        <v>663</v>
      </c>
      <c r="B92" s="22" t="s">
        <v>662</v>
      </c>
      <c r="C92" s="22" t="s">
        <v>664</v>
      </c>
      <c r="D92" s="22" t="s">
        <v>8</v>
      </c>
      <c r="E92" s="23">
        <v>41537</v>
      </c>
      <c r="F92" s="27" t="s">
        <v>37</v>
      </c>
      <c r="G92" s="30"/>
      <c r="H92" s="33"/>
      <c r="I92" s="34" t="str">
        <f>IF(H92=1,"50",IF(H92=2,"40",IF(H92=3,"30",IF(H92=4,"20",IF(H92=5,"10",IF(H92="","0"))))))</f>
        <v>0</v>
      </c>
      <c r="J92" s="30"/>
      <c r="K92" s="33">
        <v>3</v>
      </c>
      <c r="L92" s="34" t="str">
        <f>IF(K92=1,"50",IF(K92=2,"40",IF(K92=3,"30",IF(K92=4,"20",IF(K92=5,"10",IF(K92="","0"))))))</f>
        <v>30</v>
      </c>
      <c r="M92" s="30"/>
      <c r="N92" s="33"/>
      <c r="O92" s="34" t="str">
        <f>IF(N92=1,"50",IF(N92=2,"40",IF(N92=3,"30",IF(N92=4,"20",IF(N92=5,"10",IF(N92="","0"))))))</f>
        <v>0</v>
      </c>
      <c r="P92" s="28">
        <f>COUNTA(G92,H92,J92,K92,M92,N92)</f>
        <v>1</v>
      </c>
      <c r="Q92" s="24">
        <f>P92*5</f>
        <v>5</v>
      </c>
      <c r="R92" s="24">
        <f>I92+L92+O92</f>
        <v>30</v>
      </c>
      <c r="S92" s="24">
        <f>Q92+R92</f>
        <v>35</v>
      </c>
      <c r="T92" s="25">
        <f>S92</f>
        <v>35</v>
      </c>
      <c r="U92" s="25">
        <f>H92+K92+N92</f>
        <v>3</v>
      </c>
    </row>
    <row r="93" spans="1:21" s="1" customFormat="1" x14ac:dyDescent="0.2">
      <c r="A93" s="22" t="s">
        <v>695</v>
      </c>
      <c r="B93" s="22" t="s">
        <v>694</v>
      </c>
      <c r="C93" s="22" t="s">
        <v>696</v>
      </c>
      <c r="D93" s="22" t="s">
        <v>6</v>
      </c>
      <c r="E93" s="23">
        <v>41247</v>
      </c>
      <c r="F93" s="27" t="s">
        <v>13</v>
      </c>
      <c r="G93" s="30"/>
      <c r="H93" s="33">
        <v>3</v>
      </c>
      <c r="I93" s="34" t="str">
        <f>IF(H93=1,"50",IF(H93=2,"40",IF(H93=3,"30",IF(H93=4,"20",IF(H93=5,"10",IF(H93="","0"))))))</f>
        <v>30</v>
      </c>
      <c r="J93" s="30"/>
      <c r="K93" s="33"/>
      <c r="L93" s="34" t="str">
        <f>IF(K93=1,"50",IF(K93=2,"40",IF(K93=3,"30",IF(K93=4,"20",IF(K93=5,"10",IF(K93="","0"))))))</f>
        <v>0</v>
      </c>
      <c r="M93" s="30"/>
      <c r="N93" s="33"/>
      <c r="O93" s="34" t="str">
        <f>IF(N93=1,"50",IF(N93=2,"40",IF(N93=3,"30",IF(N93=4,"20",IF(N93=5,"10",IF(N93="","0"))))))</f>
        <v>0</v>
      </c>
      <c r="P93" s="28">
        <f>COUNTA(G93,H93,J93,K93,M93,N93)</f>
        <v>1</v>
      </c>
      <c r="Q93" s="24">
        <f>P93*5</f>
        <v>5</v>
      </c>
      <c r="R93" s="24">
        <f>I93+L93+O93</f>
        <v>30</v>
      </c>
      <c r="S93" s="24">
        <f>Q93+R93</f>
        <v>35</v>
      </c>
      <c r="T93" s="25">
        <f>S93</f>
        <v>35</v>
      </c>
      <c r="U93" s="25">
        <f>H93+K93+N93</f>
        <v>3</v>
      </c>
    </row>
    <row r="94" spans="1:21" s="1" customFormat="1" x14ac:dyDescent="0.2">
      <c r="A94" s="22" t="s">
        <v>698</v>
      </c>
      <c r="B94" s="22" t="s">
        <v>699</v>
      </c>
      <c r="C94" s="22" t="s">
        <v>150</v>
      </c>
      <c r="D94" s="22" t="s">
        <v>8</v>
      </c>
      <c r="E94" s="23">
        <v>41580</v>
      </c>
      <c r="F94" s="27" t="s">
        <v>18</v>
      </c>
      <c r="G94" s="30"/>
      <c r="H94" s="33">
        <v>3</v>
      </c>
      <c r="I94" s="34" t="str">
        <f>IF(H94=1,"50",IF(H94=2,"40",IF(H94=3,"30",IF(H94=4,"20",IF(H94=5,"10",IF(H94="","0"))))))</f>
        <v>30</v>
      </c>
      <c r="J94" s="30"/>
      <c r="K94" s="33"/>
      <c r="L94" s="34" t="str">
        <f>IF(K94=1,"50",IF(K94=2,"40",IF(K94=3,"30",IF(K94=4,"20",IF(K94=5,"10",IF(K94="","0"))))))</f>
        <v>0</v>
      </c>
      <c r="M94" s="30"/>
      <c r="N94" s="33"/>
      <c r="O94" s="34" t="str">
        <f>IF(N94=1,"50",IF(N94=2,"40",IF(N94=3,"30",IF(N94=4,"20",IF(N94=5,"10",IF(N94="","0"))))))</f>
        <v>0</v>
      </c>
      <c r="P94" s="28">
        <f>COUNTA(G94,H94,J94,K94,M94,N94)</f>
        <v>1</v>
      </c>
      <c r="Q94" s="24">
        <f>P94*5</f>
        <v>5</v>
      </c>
      <c r="R94" s="24">
        <f>I94+L94+O94</f>
        <v>30</v>
      </c>
      <c r="S94" s="24">
        <f>Q94+R94</f>
        <v>35</v>
      </c>
      <c r="T94" s="25">
        <f>S94</f>
        <v>35</v>
      </c>
      <c r="U94" s="25">
        <f>H94+K94+N94</f>
        <v>3</v>
      </c>
    </row>
    <row r="95" spans="1:21" s="1" customFormat="1" x14ac:dyDescent="0.2">
      <c r="A95" s="22" t="s">
        <v>718</v>
      </c>
      <c r="B95" s="22" t="s">
        <v>719</v>
      </c>
      <c r="C95" s="22" t="s">
        <v>720</v>
      </c>
      <c r="D95" s="22" t="s">
        <v>6</v>
      </c>
      <c r="E95" s="23">
        <v>41380</v>
      </c>
      <c r="F95" s="27" t="s">
        <v>48</v>
      </c>
      <c r="G95" s="30"/>
      <c r="H95" s="33"/>
      <c r="I95" s="34" t="str">
        <f>IF(H95=1,"50",IF(H95=2,"40",IF(H95=3,"30",IF(H95=4,"20",IF(H95=5,"10",IF(H95="","0"))))))</f>
        <v>0</v>
      </c>
      <c r="J95" s="30"/>
      <c r="K95" s="33">
        <v>3</v>
      </c>
      <c r="L95" s="34" t="str">
        <f>IF(K95=1,"50",IF(K95=2,"40",IF(K95=3,"30",IF(K95=4,"20",IF(K95=5,"10",IF(K95="","0"))))))</f>
        <v>30</v>
      </c>
      <c r="M95" s="30"/>
      <c r="N95" s="33"/>
      <c r="O95" s="34" t="str">
        <f>IF(N95=1,"50",IF(N95=2,"40",IF(N95=3,"30",IF(N95=4,"20",IF(N95=5,"10",IF(N95="","0"))))))</f>
        <v>0</v>
      </c>
      <c r="P95" s="28">
        <f>COUNTA(G95,H95,J95,K95,M95,N95)</f>
        <v>1</v>
      </c>
      <c r="Q95" s="24">
        <f>P95*5</f>
        <v>5</v>
      </c>
      <c r="R95" s="24">
        <f>I95+L95+O95</f>
        <v>30</v>
      </c>
      <c r="S95" s="24">
        <f>Q95+R95</f>
        <v>35</v>
      </c>
      <c r="T95" s="25">
        <f>S95</f>
        <v>35</v>
      </c>
      <c r="U95" s="25">
        <f>H95+K95+N95</f>
        <v>3</v>
      </c>
    </row>
    <row r="96" spans="1:21" s="1" customFormat="1" x14ac:dyDescent="0.2">
      <c r="A96" s="22" t="s">
        <v>752</v>
      </c>
      <c r="B96" s="22" t="s">
        <v>753</v>
      </c>
      <c r="C96" s="22" t="s">
        <v>199</v>
      </c>
      <c r="D96" s="22" t="s">
        <v>8</v>
      </c>
      <c r="E96" s="23">
        <v>41474</v>
      </c>
      <c r="F96" s="27" t="s">
        <v>69</v>
      </c>
      <c r="G96" s="30"/>
      <c r="H96" s="33">
        <v>3</v>
      </c>
      <c r="I96" s="34" t="str">
        <f>IF(H96=1,"50",IF(H96=2,"40",IF(H96=3,"30",IF(H96=4,"20",IF(H96=5,"10",IF(H96="","0"))))))</f>
        <v>30</v>
      </c>
      <c r="J96" s="30"/>
      <c r="K96" s="33"/>
      <c r="L96" s="34" t="str">
        <f>IF(K96=1,"50",IF(K96=2,"40",IF(K96=3,"30",IF(K96=4,"20",IF(K96=5,"10",IF(K96="","0"))))))</f>
        <v>0</v>
      </c>
      <c r="M96" s="30"/>
      <c r="N96" s="33"/>
      <c r="O96" s="34" t="str">
        <f>IF(N96=1,"50",IF(N96=2,"40",IF(N96=3,"30",IF(N96=4,"20",IF(N96=5,"10",IF(N96="","0"))))))</f>
        <v>0</v>
      </c>
      <c r="P96" s="28">
        <f>COUNTA(G96,H96,J96,K96,M96,N96)</f>
        <v>1</v>
      </c>
      <c r="Q96" s="24">
        <f>P96*5</f>
        <v>5</v>
      </c>
      <c r="R96" s="24">
        <f>I96+L96+O96</f>
        <v>30</v>
      </c>
      <c r="S96" s="24">
        <f>Q96+R96</f>
        <v>35</v>
      </c>
      <c r="T96" s="25">
        <f>S96</f>
        <v>35</v>
      </c>
      <c r="U96" s="25">
        <f>H96+K96+N96</f>
        <v>3</v>
      </c>
    </row>
    <row r="97" spans="1:21" s="1" customFormat="1" x14ac:dyDescent="0.2">
      <c r="A97" s="22" t="s">
        <v>793</v>
      </c>
      <c r="B97" s="22" t="s">
        <v>540</v>
      </c>
      <c r="C97" s="22" t="s">
        <v>324</v>
      </c>
      <c r="D97" s="22" t="s">
        <v>8</v>
      </c>
      <c r="E97" s="23">
        <v>41545</v>
      </c>
      <c r="F97" s="27" t="s">
        <v>11</v>
      </c>
      <c r="G97" s="30"/>
      <c r="H97" s="33"/>
      <c r="I97" s="34" t="str">
        <f>IF(H97=1,"50",IF(H97=2,"40",IF(H97=3,"30",IF(H97=4,"20",IF(H97=5,"10",IF(H97="","0"))))))</f>
        <v>0</v>
      </c>
      <c r="J97" s="30"/>
      <c r="K97" s="33">
        <v>3</v>
      </c>
      <c r="L97" s="34" t="str">
        <f>IF(K97=1,"50",IF(K97=2,"40",IF(K97=3,"30",IF(K97=4,"20",IF(K97=5,"10",IF(K97="","0"))))))</f>
        <v>30</v>
      </c>
      <c r="M97" s="30"/>
      <c r="N97" s="33"/>
      <c r="O97" s="34" t="str">
        <f>IF(N97=1,"50",IF(N97=2,"40",IF(N97=3,"30",IF(N97=4,"20",IF(N97=5,"10",IF(N97="","0"))))))</f>
        <v>0</v>
      </c>
      <c r="P97" s="28">
        <f>COUNTA(G97,H97,J97,K97,M97,N97)</f>
        <v>1</v>
      </c>
      <c r="Q97" s="24">
        <f>P97*5</f>
        <v>5</v>
      </c>
      <c r="R97" s="24">
        <f>I97+L97+O97</f>
        <v>30</v>
      </c>
      <c r="S97" s="24">
        <f>Q97+R97</f>
        <v>35</v>
      </c>
      <c r="T97" s="25">
        <f>S97</f>
        <v>35</v>
      </c>
      <c r="U97" s="25">
        <f>H97+K97+N97</f>
        <v>3</v>
      </c>
    </row>
    <row r="98" spans="1:21" s="1" customFormat="1" x14ac:dyDescent="0.2">
      <c r="A98" s="22" t="s">
        <v>484</v>
      </c>
      <c r="B98" s="22" t="s">
        <v>485</v>
      </c>
      <c r="C98" s="22" t="s">
        <v>486</v>
      </c>
      <c r="D98" s="22" t="s">
        <v>8</v>
      </c>
      <c r="E98" s="23">
        <v>41214</v>
      </c>
      <c r="F98" s="27" t="s">
        <v>49</v>
      </c>
      <c r="G98" s="30">
        <v>1</v>
      </c>
      <c r="H98" s="33"/>
      <c r="I98" s="34" t="str">
        <f>IF(H98=1,"50",IF(H98=2,"40",IF(H98=3,"30",IF(H98=4,"20",IF(H98=5,"10",IF(H98="","0"))))))</f>
        <v>0</v>
      </c>
      <c r="J98" s="30"/>
      <c r="K98" s="33">
        <v>4</v>
      </c>
      <c r="L98" s="34" t="str">
        <f>IF(K98=1,"50",IF(K98=2,"40",IF(K98=3,"30",IF(K98=4,"20",IF(K98=5,"10",IF(K98="","0"))))))</f>
        <v>20</v>
      </c>
      <c r="M98" s="30"/>
      <c r="N98" s="33"/>
      <c r="O98" s="34" t="str">
        <f>IF(N98=1,"50",IF(N98=2,"40",IF(N98=3,"30",IF(N98=4,"20",IF(N98=5,"10",IF(N98="","0"))))))</f>
        <v>0</v>
      </c>
      <c r="P98" s="28">
        <f>COUNTA(G98,H98,J98,K98,M98,N98)</f>
        <v>2</v>
      </c>
      <c r="Q98" s="24">
        <f>P98*5</f>
        <v>10</v>
      </c>
      <c r="R98" s="24">
        <f>I98+L98+O98</f>
        <v>20</v>
      </c>
      <c r="S98" s="24">
        <f>Q98+R98</f>
        <v>30</v>
      </c>
      <c r="T98" s="25">
        <f>S98</f>
        <v>30</v>
      </c>
      <c r="U98" s="25">
        <f>H98+K98+N98</f>
        <v>4</v>
      </c>
    </row>
    <row r="99" spans="1:21" s="1" customFormat="1" x14ac:dyDescent="0.2">
      <c r="A99" s="22" t="s">
        <v>261</v>
      </c>
      <c r="B99" s="22" t="s">
        <v>262</v>
      </c>
      <c r="C99" s="22" t="s">
        <v>263</v>
      </c>
      <c r="D99" s="22" t="s">
        <v>8</v>
      </c>
      <c r="E99" s="23">
        <v>41618</v>
      </c>
      <c r="F99" s="27" t="s">
        <v>24</v>
      </c>
      <c r="G99" s="30"/>
      <c r="H99" s="33">
        <v>4</v>
      </c>
      <c r="I99" s="34" t="str">
        <f>IF(H99=1,"50",IF(H99=2,"40",IF(H99=3,"30",IF(H99=4,"20",IF(H99=5,"10",IF(H99="","0"))))))</f>
        <v>20</v>
      </c>
      <c r="J99" s="30"/>
      <c r="K99" s="33"/>
      <c r="L99" s="34" t="str">
        <f>IF(K99=1,"50",IF(K99=2,"40",IF(K99=3,"30",IF(K99=4,"20",IF(K99=5,"10",IF(K99="","0"))))))</f>
        <v>0</v>
      </c>
      <c r="M99" s="30"/>
      <c r="N99" s="33"/>
      <c r="O99" s="34" t="str">
        <f>IF(N99=1,"50",IF(N99=2,"40",IF(N99=3,"30",IF(N99=4,"20",IF(N99=5,"10",IF(N99="","0"))))))</f>
        <v>0</v>
      </c>
      <c r="P99" s="28">
        <f>COUNTA(G99,H99,J99,K99,M99,N99)</f>
        <v>1</v>
      </c>
      <c r="Q99" s="24">
        <f>P99*5</f>
        <v>5</v>
      </c>
      <c r="R99" s="24">
        <f>I99+L99+O99</f>
        <v>20</v>
      </c>
      <c r="S99" s="24">
        <f>Q99+R99</f>
        <v>25</v>
      </c>
      <c r="T99" s="25">
        <f>S99</f>
        <v>25</v>
      </c>
      <c r="U99" s="25">
        <f>H99+K99+N99</f>
        <v>4</v>
      </c>
    </row>
    <row r="100" spans="1:21" s="1" customFormat="1" x14ac:dyDescent="0.2">
      <c r="A100" s="22" t="s">
        <v>318</v>
      </c>
      <c r="B100" s="22" t="s">
        <v>319</v>
      </c>
      <c r="C100" s="22" t="s">
        <v>213</v>
      </c>
      <c r="D100" s="22" t="s">
        <v>8</v>
      </c>
      <c r="E100" s="23">
        <v>41246</v>
      </c>
      <c r="F100" s="27" t="s">
        <v>48</v>
      </c>
      <c r="G100" s="30"/>
      <c r="H100" s="33"/>
      <c r="I100" s="34" t="str">
        <f>IF(H100=1,"50",IF(H100=2,"40",IF(H100=3,"30",IF(H100=4,"20",IF(H100=5,"10",IF(H100="","0"))))))</f>
        <v>0</v>
      </c>
      <c r="J100" s="30"/>
      <c r="K100" s="33">
        <v>4</v>
      </c>
      <c r="L100" s="34" t="str">
        <f>IF(K100=1,"50",IF(K100=2,"40",IF(K100=3,"30",IF(K100=4,"20",IF(K100=5,"10",IF(K100="","0"))))))</f>
        <v>20</v>
      </c>
      <c r="M100" s="30"/>
      <c r="N100" s="33"/>
      <c r="O100" s="34" t="str">
        <f>IF(N100=1,"50",IF(N100=2,"40",IF(N100=3,"30",IF(N100=4,"20",IF(N100=5,"10",IF(N100="","0"))))))</f>
        <v>0</v>
      </c>
      <c r="P100" s="28">
        <f>COUNTA(G100,H100,J100,K100,M100,N100)</f>
        <v>1</v>
      </c>
      <c r="Q100" s="24">
        <f>P100*5</f>
        <v>5</v>
      </c>
      <c r="R100" s="24">
        <f>I100+L100+O100</f>
        <v>20</v>
      </c>
      <c r="S100" s="24">
        <f>Q100+R100</f>
        <v>25</v>
      </c>
      <c r="T100" s="25">
        <f>S100</f>
        <v>25</v>
      </c>
      <c r="U100" s="25">
        <f>H100+K100+N100</f>
        <v>4</v>
      </c>
    </row>
    <row r="101" spans="1:21" s="1" customFormat="1" x14ac:dyDescent="0.2">
      <c r="A101" s="22" t="s">
        <v>461</v>
      </c>
      <c r="B101" s="22" t="s">
        <v>462</v>
      </c>
      <c r="C101" s="22" t="s">
        <v>323</v>
      </c>
      <c r="D101" s="22" t="s">
        <v>6</v>
      </c>
      <c r="E101" s="23">
        <v>41604</v>
      </c>
      <c r="F101" s="27" t="s">
        <v>24</v>
      </c>
      <c r="G101" s="30"/>
      <c r="H101" s="33"/>
      <c r="I101" s="34" t="str">
        <f>IF(H101=1,"50",IF(H101=2,"40",IF(H101=3,"30",IF(H101=4,"20",IF(H101=5,"10",IF(H101="","0"))))))</f>
        <v>0</v>
      </c>
      <c r="J101" s="30"/>
      <c r="K101" s="33">
        <v>4</v>
      </c>
      <c r="L101" s="34" t="str">
        <f>IF(K101=1,"50",IF(K101=2,"40",IF(K101=3,"30",IF(K101=4,"20",IF(K101=5,"10",IF(K101="","0"))))))</f>
        <v>20</v>
      </c>
      <c r="M101" s="30"/>
      <c r="N101" s="33"/>
      <c r="O101" s="34" t="str">
        <f>IF(N101=1,"50",IF(N101=2,"40",IF(N101=3,"30",IF(N101=4,"20",IF(N101=5,"10",IF(N101="","0"))))))</f>
        <v>0</v>
      </c>
      <c r="P101" s="28">
        <f>COUNTA(G101,H101,J101,K101,M101,N101)</f>
        <v>1</v>
      </c>
      <c r="Q101" s="24">
        <f>P101*5</f>
        <v>5</v>
      </c>
      <c r="R101" s="24">
        <f>I101+L101+O101</f>
        <v>20</v>
      </c>
      <c r="S101" s="24">
        <f>Q101+R101</f>
        <v>25</v>
      </c>
      <c r="T101" s="25">
        <f>S101</f>
        <v>25</v>
      </c>
      <c r="U101" s="25">
        <f>H101+K101+N101</f>
        <v>4</v>
      </c>
    </row>
    <row r="102" spans="1:21" s="1" customFormat="1" x14ac:dyDescent="0.2">
      <c r="A102" s="22" t="s">
        <v>503</v>
      </c>
      <c r="B102" s="22" t="s">
        <v>504</v>
      </c>
      <c r="C102" s="22" t="s">
        <v>505</v>
      </c>
      <c r="D102" s="22" t="s">
        <v>8</v>
      </c>
      <c r="E102" s="23">
        <v>41391</v>
      </c>
      <c r="F102" s="27" t="s">
        <v>124</v>
      </c>
      <c r="G102" s="30"/>
      <c r="H102" s="33">
        <v>4</v>
      </c>
      <c r="I102" s="34" t="str">
        <f>IF(H102=1,"50",IF(H102=2,"40",IF(H102=3,"30",IF(H102=4,"20",IF(H102=5,"10",IF(H102="","0"))))))</f>
        <v>20</v>
      </c>
      <c r="J102" s="30"/>
      <c r="K102" s="33"/>
      <c r="L102" s="34" t="str">
        <f>IF(K102=1,"50",IF(K102=2,"40",IF(K102=3,"30",IF(K102=4,"20",IF(K102=5,"10",IF(K102="","0"))))))</f>
        <v>0</v>
      </c>
      <c r="M102" s="30"/>
      <c r="N102" s="33"/>
      <c r="O102" s="34" t="str">
        <f>IF(N102=1,"50",IF(N102=2,"40",IF(N102=3,"30",IF(N102=4,"20",IF(N102=5,"10",IF(N102="","0"))))))</f>
        <v>0</v>
      </c>
      <c r="P102" s="28">
        <f>COUNTA(G102,H102,J102,K102,M102,N102)</f>
        <v>1</v>
      </c>
      <c r="Q102" s="24">
        <f>P102*5</f>
        <v>5</v>
      </c>
      <c r="R102" s="24">
        <f>I102+L102+O102</f>
        <v>20</v>
      </c>
      <c r="S102" s="24">
        <f>Q102+R102</f>
        <v>25</v>
      </c>
      <c r="T102" s="25">
        <f>S102</f>
        <v>25</v>
      </c>
      <c r="U102" s="25">
        <f>H102+K102+N102</f>
        <v>4</v>
      </c>
    </row>
    <row r="103" spans="1:21" s="1" customFormat="1" x14ac:dyDescent="0.2">
      <c r="A103" s="22" t="s">
        <v>575</v>
      </c>
      <c r="B103" s="48" t="s">
        <v>574</v>
      </c>
      <c r="C103" s="48" t="s">
        <v>343</v>
      </c>
      <c r="D103" s="22" t="s">
        <v>6</v>
      </c>
      <c r="E103" s="23">
        <v>41005</v>
      </c>
      <c r="F103" s="27" t="s">
        <v>13</v>
      </c>
      <c r="G103" s="30"/>
      <c r="H103" s="33">
        <v>4</v>
      </c>
      <c r="I103" s="34" t="str">
        <f>IF(H103=1,"50",IF(H103=2,"40",IF(H103=3,"30",IF(H103=4,"20",IF(H103=5,"10",IF(H103="","0"))))))</f>
        <v>20</v>
      </c>
      <c r="J103" s="30"/>
      <c r="K103" s="33"/>
      <c r="L103" s="34" t="str">
        <f>IF(K103=1,"50",IF(K103=2,"40",IF(K103=3,"30",IF(K103=4,"20",IF(K103=5,"10",IF(K103="","0"))))))</f>
        <v>0</v>
      </c>
      <c r="M103" s="30"/>
      <c r="N103" s="33"/>
      <c r="O103" s="34" t="str">
        <f>IF(N103=1,"50",IF(N103=2,"40",IF(N103=3,"30",IF(N103=4,"20",IF(N103=5,"10",IF(N103="","0"))))))</f>
        <v>0</v>
      </c>
      <c r="P103" s="28">
        <f>COUNTA(G103,H103,J103,K103,M103,N103)</f>
        <v>1</v>
      </c>
      <c r="Q103" s="24">
        <f>P103*5</f>
        <v>5</v>
      </c>
      <c r="R103" s="24">
        <f>I103+L103+O103</f>
        <v>20</v>
      </c>
      <c r="S103" s="24">
        <f>Q103+R103</f>
        <v>25</v>
      </c>
      <c r="T103" s="25">
        <f>S103</f>
        <v>25</v>
      </c>
      <c r="U103" s="25">
        <f>H103+K103+N103</f>
        <v>4</v>
      </c>
    </row>
    <row r="104" spans="1:21" s="1" customFormat="1" x14ac:dyDescent="0.2">
      <c r="A104" s="22" t="s">
        <v>593</v>
      </c>
      <c r="B104" s="22" t="s">
        <v>594</v>
      </c>
      <c r="C104" s="22" t="s">
        <v>240</v>
      </c>
      <c r="D104" s="22" t="s">
        <v>8</v>
      </c>
      <c r="E104" s="23">
        <v>41449</v>
      </c>
      <c r="F104" s="27" t="s">
        <v>13</v>
      </c>
      <c r="G104" s="30"/>
      <c r="H104" s="33">
        <v>4</v>
      </c>
      <c r="I104" s="34" t="str">
        <f>IF(H104=1,"50",IF(H104=2,"40",IF(H104=3,"30",IF(H104=4,"20",IF(H104=5,"10",IF(H104="","0"))))))</f>
        <v>20</v>
      </c>
      <c r="J104" s="30"/>
      <c r="K104" s="33"/>
      <c r="L104" s="34" t="str">
        <f>IF(K104=1,"50",IF(K104=2,"40",IF(K104=3,"30",IF(K104=4,"20",IF(K104=5,"10",IF(K104="","0"))))))</f>
        <v>0</v>
      </c>
      <c r="M104" s="30"/>
      <c r="N104" s="33"/>
      <c r="O104" s="34" t="str">
        <f>IF(N104=1,"50",IF(N104=2,"40",IF(N104=3,"30",IF(N104=4,"20",IF(N104=5,"10",IF(N104="","0"))))))</f>
        <v>0</v>
      </c>
      <c r="P104" s="28">
        <f>COUNTA(G104,H104,J104,K104,M104,N104)</f>
        <v>1</v>
      </c>
      <c r="Q104" s="24">
        <f>P104*5</f>
        <v>5</v>
      </c>
      <c r="R104" s="24">
        <f>I104+L104+O104</f>
        <v>20</v>
      </c>
      <c r="S104" s="24">
        <f>Q104+R104</f>
        <v>25</v>
      </c>
      <c r="T104" s="25">
        <f>S104</f>
        <v>25</v>
      </c>
      <c r="U104" s="25">
        <f>H104+K104+N104</f>
        <v>4</v>
      </c>
    </row>
    <row r="105" spans="1:21" s="1" customFormat="1" x14ac:dyDescent="0.2">
      <c r="A105" s="22" t="s">
        <v>635</v>
      </c>
      <c r="B105" s="22" t="s">
        <v>636</v>
      </c>
      <c r="C105" s="22" t="s">
        <v>637</v>
      </c>
      <c r="D105" s="22" t="s">
        <v>8</v>
      </c>
      <c r="E105" s="23">
        <v>41467</v>
      </c>
      <c r="F105" s="27" t="s">
        <v>9</v>
      </c>
      <c r="G105" s="30"/>
      <c r="H105" s="33">
        <v>4</v>
      </c>
      <c r="I105" s="34" t="str">
        <f>IF(H105=1,"50",IF(H105=2,"40",IF(H105=3,"30",IF(H105=4,"20",IF(H105=5,"10",IF(H105="","0"))))))</f>
        <v>20</v>
      </c>
      <c r="J105" s="30"/>
      <c r="K105" s="33"/>
      <c r="L105" s="34" t="str">
        <f>IF(K105=1,"50",IF(K105=2,"40",IF(K105=3,"30",IF(K105=4,"20",IF(K105=5,"10",IF(K105="","0"))))))</f>
        <v>0</v>
      </c>
      <c r="M105" s="30"/>
      <c r="N105" s="33"/>
      <c r="O105" s="34" t="str">
        <f>IF(N105=1,"50",IF(N105=2,"40",IF(N105=3,"30",IF(N105=4,"20",IF(N105=5,"10",IF(N105="","0"))))))</f>
        <v>0</v>
      </c>
      <c r="P105" s="28">
        <f>COUNTA(G105,H105,J105,K105,M105,N105)</f>
        <v>1</v>
      </c>
      <c r="Q105" s="24">
        <f>P105*5</f>
        <v>5</v>
      </c>
      <c r="R105" s="24">
        <f>I105+L105+O105</f>
        <v>20</v>
      </c>
      <c r="S105" s="24">
        <f>Q105+R105</f>
        <v>25</v>
      </c>
      <c r="T105" s="25">
        <f>S105</f>
        <v>25</v>
      </c>
      <c r="U105" s="25">
        <f>H105+K105+N105</f>
        <v>4</v>
      </c>
    </row>
    <row r="106" spans="1:21" s="1" customFormat="1" x14ac:dyDescent="0.2">
      <c r="A106" s="22" t="s">
        <v>682</v>
      </c>
      <c r="B106" s="22" t="s">
        <v>683</v>
      </c>
      <c r="C106" s="22" t="s">
        <v>212</v>
      </c>
      <c r="D106" s="22" t="s">
        <v>8</v>
      </c>
      <c r="E106" s="23">
        <v>41502</v>
      </c>
      <c r="F106" s="27" t="s">
        <v>82</v>
      </c>
      <c r="G106" s="30"/>
      <c r="H106" s="33"/>
      <c r="I106" s="34" t="str">
        <f>IF(H106=1,"50",IF(H106=2,"40",IF(H106=3,"30",IF(H106=4,"20",IF(H106=5,"10",IF(H106="","0"))))))</f>
        <v>0</v>
      </c>
      <c r="J106" s="30"/>
      <c r="K106" s="33">
        <v>4</v>
      </c>
      <c r="L106" s="34" t="str">
        <f>IF(K106=1,"50",IF(K106=2,"40",IF(K106=3,"30",IF(K106=4,"20",IF(K106=5,"10",IF(K106="","0"))))))</f>
        <v>20</v>
      </c>
      <c r="M106" s="30"/>
      <c r="N106" s="33"/>
      <c r="O106" s="34" t="str">
        <f>IF(N106=1,"50",IF(N106=2,"40",IF(N106=3,"30",IF(N106=4,"20",IF(N106=5,"10",IF(N106="","0"))))))</f>
        <v>0</v>
      </c>
      <c r="P106" s="28">
        <f>COUNTA(G106,H106,J106,K106,M106,N106)</f>
        <v>1</v>
      </c>
      <c r="Q106" s="24">
        <f>P106*5</f>
        <v>5</v>
      </c>
      <c r="R106" s="24">
        <f>I106+L106+O106</f>
        <v>20</v>
      </c>
      <c r="S106" s="24">
        <f>Q106+R106</f>
        <v>25</v>
      </c>
      <c r="T106" s="25">
        <f>S106</f>
        <v>25</v>
      </c>
      <c r="U106" s="25">
        <f>H106+K106+N106</f>
        <v>4</v>
      </c>
    </row>
    <row r="107" spans="1:21" s="1" customFormat="1" x14ac:dyDescent="0.2">
      <c r="A107" s="22" t="s">
        <v>672</v>
      </c>
      <c r="B107" s="22" t="s">
        <v>496</v>
      </c>
      <c r="C107" s="22" t="s">
        <v>200</v>
      </c>
      <c r="D107" s="22" t="s">
        <v>8</v>
      </c>
      <c r="E107" s="23">
        <v>41443</v>
      </c>
      <c r="F107" s="27" t="s">
        <v>12</v>
      </c>
      <c r="G107" s="30"/>
      <c r="H107" s="33"/>
      <c r="I107" s="34" t="str">
        <f>IF(H107=1,"50",IF(H107=2,"40",IF(H107=3,"30",IF(H107=4,"20",IF(H107=5,"10",IF(H107="","0"))))))</f>
        <v>0</v>
      </c>
      <c r="J107" s="30">
        <v>1</v>
      </c>
      <c r="K107" s="33"/>
      <c r="L107" s="34" t="str">
        <f>IF(K107=1,"50",IF(K107=2,"40",IF(K107=3,"30",IF(K107=4,"20",IF(K107=5,"10",IF(K107="","0"))))))</f>
        <v>0</v>
      </c>
      <c r="M107" s="30">
        <v>1</v>
      </c>
      <c r="N107" s="33"/>
      <c r="O107" s="34" t="str">
        <f>IF(N107=1,"50",IF(N107=2,"40",IF(N107=3,"30",IF(N107=4,"20",IF(N107=5,"10",IF(N107="","0"))))))</f>
        <v>0</v>
      </c>
      <c r="P107" s="28">
        <f>COUNTA(G107,H107,J107,K107,M107,N107)</f>
        <v>2</v>
      </c>
      <c r="Q107" s="24">
        <f>P107*5</f>
        <v>10</v>
      </c>
      <c r="R107" s="24">
        <f>I107+L107+O107</f>
        <v>0</v>
      </c>
      <c r="S107" s="24">
        <f>Q107+R107</f>
        <v>10</v>
      </c>
      <c r="T107" s="25">
        <f>S107</f>
        <v>10</v>
      </c>
      <c r="U107" s="25">
        <f>H107+K107+N107</f>
        <v>0</v>
      </c>
    </row>
    <row r="108" spans="1:21" s="1" customFormat="1" x14ac:dyDescent="0.2">
      <c r="A108" s="22" t="s">
        <v>275</v>
      </c>
      <c r="B108" s="22" t="s">
        <v>276</v>
      </c>
      <c r="C108" s="22" t="s">
        <v>277</v>
      </c>
      <c r="D108" s="22" t="s">
        <v>8</v>
      </c>
      <c r="E108" s="23">
        <v>41419</v>
      </c>
      <c r="F108" s="27" t="s">
        <v>12</v>
      </c>
      <c r="G108" s="30"/>
      <c r="H108" s="33"/>
      <c r="I108" s="34" t="str">
        <f>IF(H108=1,"50",IF(H108=2,"40",IF(H108=3,"30",IF(H108=4,"20",IF(H108=5,"10",IF(H108="","0"))))))</f>
        <v>0</v>
      </c>
      <c r="J108" s="30">
        <v>1</v>
      </c>
      <c r="K108" s="33"/>
      <c r="L108" s="34" t="str">
        <f>IF(K108=1,"50",IF(K108=2,"40",IF(K108=3,"30",IF(K108=4,"20",IF(K108=5,"10",IF(K108="","0"))))))</f>
        <v>0</v>
      </c>
      <c r="M108" s="30"/>
      <c r="N108" s="33"/>
      <c r="O108" s="34" t="str">
        <f>IF(N108=1,"50",IF(N108=2,"40",IF(N108=3,"30",IF(N108=4,"20",IF(N108=5,"10",IF(N108="","0"))))))</f>
        <v>0</v>
      </c>
      <c r="P108" s="28">
        <f>COUNTA(G108,H108,J108,K108,M108,N108)</f>
        <v>1</v>
      </c>
      <c r="Q108" s="24">
        <f>P108*5</f>
        <v>5</v>
      </c>
      <c r="R108" s="24">
        <f>I108+L108+O108</f>
        <v>0</v>
      </c>
      <c r="S108" s="24">
        <f>Q108+R108</f>
        <v>5</v>
      </c>
      <c r="T108" s="25">
        <f>S108</f>
        <v>5</v>
      </c>
      <c r="U108" s="25">
        <f>H108+K108+N108</f>
        <v>0</v>
      </c>
    </row>
    <row r="109" spans="1:21" s="1" customFormat="1" x14ac:dyDescent="0.2">
      <c r="A109" s="22" t="s">
        <v>536</v>
      </c>
      <c r="B109" s="22" t="s">
        <v>537</v>
      </c>
      <c r="C109" s="22" t="s">
        <v>538</v>
      </c>
      <c r="D109" s="22" t="s">
        <v>6</v>
      </c>
      <c r="E109" s="23">
        <v>41405</v>
      </c>
      <c r="F109" s="27" t="s">
        <v>12</v>
      </c>
      <c r="G109" s="30"/>
      <c r="H109" s="33"/>
      <c r="I109" s="34" t="str">
        <f>IF(H109=1,"50",IF(H109=2,"40",IF(H109=3,"30",IF(H109=4,"20",IF(H109=5,"10",IF(H109="","0"))))))</f>
        <v>0</v>
      </c>
      <c r="J109" s="30">
        <v>1</v>
      </c>
      <c r="K109" s="33"/>
      <c r="L109" s="34" t="str">
        <f>IF(K109=1,"50",IF(K109=2,"40",IF(K109=3,"30",IF(K109=4,"20",IF(K109=5,"10",IF(K109="","0"))))))</f>
        <v>0</v>
      </c>
      <c r="M109" s="30"/>
      <c r="N109" s="33"/>
      <c r="O109" s="34" t="str">
        <f>IF(N109=1,"50",IF(N109=2,"40",IF(N109=3,"30",IF(N109=4,"20",IF(N109=5,"10",IF(N109="","0"))))))</f>
        <v>0</v>
      </c>
      <c r="P109" s="28">
        <f>COUNTA(G109,H109,J109,K109,M109,N109)</f>
        <v>1</v>
      </c>
      <c r="Q109" s="24">
        <f>P109*5</f>
        <v>5</v>
      </c>
      <c r="R109" s="24">
        <f>I109+L109+O109</f>
        <v>0</v>
      </c>
      <c r="S109" s="24">
        <f>Q109+R109</f>
        <v>5</v>
      </c>
      <c r="T109" s="25">
        <f>S109</f>
        <v>5</v>
      </c>
      <c r="U109" s="25">
        <f>H109+K109+N109</f>
        <v>0</v>
      </c>
    </row>
    <row r="110" spans="1:21" s="1" customFormat="1" x14ac:dyDescent="0.2">
      <c r="A110" s="22" t="s">
        <v>645</v>
      </c>
      <c r="B110" s="22" t="s">
        <v>387</v>
      </c>
      <c r="C110" s="22" t="s">
        <v>86</v>
      </c>
      <c r="D110" s="22" t="s">
        <v>8</v>
      </c>
      <c r="E110" s="23">
        <v>41370</v>
      </c>
      <c r="F110" s="27" t="s">
        <v>69</v>
      </c>
      <c r="G110" s="30"/>
      <c r="H110" s="33"/>
      <c r="I110" s="34" t="str">
        <f>IF(H110=1,"50",IF(H110=2,"40",IF(H110=3,"30",IF(H110=4,"20",IF(H110=5,"10",IF(H110="","0"))))))</f>
        <v>0</v>
      </c>
      <c r="J110" s="30">
        <v>1</v>
      </c>
      <c r="K110" s="33"/>
      <c r="L110" s="34" t="str">
        <f>IF(K110=1,"50",IF(K110=2,"40",IF(K110=3,"30",IF(K110=4,"20",IF(K110=5,"10",IF(K110="","0"))))))</f>
        <v>0</v>
      </c>
      <c r="M110" s="30"/>
      <c r="N110" s="33"/>
      <c r="O110" s="34" t="str">
        <f>IF(N110=1,"50",IF(N110=2,"40",IF(N110=3,"30",IF(N110=4,"20",IF(N110=5,"10",IF(N110="","0"))))))</f>
        <v>0</v>
      </c>
      <c r="P110" s="28">
        <f>COUNTA(G110,H110,J110,K110,M110,N110)</f>
        <v>1</v>
      </c>
      <c r="Q110" s="24">
        <f>P110*5</f>
        <v>5</v>
      </c>
      <c r="R110" s="24">
        <f>I110+L110+O110</f>
        <v>0</v>
      </c>
      <c r="S110" s="24">
        <f>Q110+R110</f>
        <v>5</v>
      </c>
      <c r="T110" s="25">
        <f>S110</f>
        <v>5</v>
      </c>
      <c r="U110" s="25">
        <f>H110+K110+N110</f>
        <v>0</v>
      </c>
    </row>
    <row r="111" spans="1:21" s="1" customFormat="1" x14ac:dyDescent="0.2">
      <c r="A111" s="22" t="s">
        <v>660</v>
      </c>
      <c r="B111" s="22" t="s">
        <v>661</v>
      </c>
      <c r="C111" s="22" t="s">
        <v>219</v>
      </c>
      <c r="D111" s="22" t="s">
        <v>8</v>
      </c>
      <c r="E111" s="23">
        <v>41215</v>
      </c>
      <c r="F111" s="27" t="s">
        <v>82</v>
      </c>
      <c r="G111" s="30"/>
      <c r="H111" s="33"/>
      <c r="I111" s="34" t="str">
        <f>IF(H111=1,"50",IF(H111=2,"40",IF(H111=3,"30",IF(H111=4,"20",IF(H111=5,"10",IF(H111="","0"))))))</f>
        <v>0</v>
      </c>
      <c r="J111" s="30">
        <v>1</v>
      </c>
      <c r="K111" s="33"/>
      <c r="L111" s="34" t="str">
        <f>IF(K111=1,"50",IF(K111=2,"40",IF(K111=3,"30",IF(K111=4,"20",IF(K111=5,"10",IF(K111="","0"))))))</f>
        <v>0</v>
      </c>
      <c r="M111" s="30"/>
      <c r="N111" s="33"/>
      <c r="O111" s="34" t="str">
        <f>IF(N111=1,"50",IF(N111=2,"40",IF(N111=3,"30",IF(N111=4,"20",IF(N111=5,"10",IF(N111="","0"))))))</f>
        <v>0</v>
      </c>
      <c r="P111" s="28">
        <f>COUNTA(G111,H111,J111,K111,M111,N111)</f>
        <v>1</v>
      </c>
      <c r="Q111" s="24">
        <f>P111*5</f>
        <v>5</v>
      </c>
      <c r="R111" s="24">
        <f>I111+L111+O111</f>
        <v>0</v>
      </c>
      <c r="S111" s="24">
        <f>Q111+R111</f>
        <v>5</v>
      </c>
      <c r="T111" s="25">
        <f>S111</f>
        <v>5</v>
      </c>
      <c r="U111" s="25">
        <f>H111+K111+N111</f>
        <v>0</v>
      </c>
    </row>
    <row r="112" spans="1:21" s="1" customFormat="1" x14ac:dyDescent="0.2">
      <c r="A112" s="22" t="s">
        <v>215</v>
      </c>
      <c r="B112" s="22" t="s">
        <v>216</v>
      </c>
      <c r="C112" s="22" t="s">
        <v>217</v>
      </c>
      <c r="D112" s="22" t="s">
        <v>6</v>
      </c>
      <c r="E112" s="23">
        <v>41542</v>
      </c>
      <c r="F112" s="27" t="s">
        <v>11</v>
      </c>
      <c r="G112" s="30">
        <v>1</v>
      </c>
      <c r="H112" s="33"/>
      <c r="I112" s="34" t="str">
        <f>IF(H112=1,"50",IF(H112=2,"40",IF(H112=3,"30",IF(H112=4,"20",IF(H112=5,"10",IF(H112="","0"))))))</f>
        <v>0</v>
      </c>
      <c r="J112" s="30"/>
      <c r="K112" s="33"/>
      <c r="L112" s="34" t="str">
        <f>IF(K112=1,"50",IF(K112=2,"40",IF(K112=3,"30",IF(K112=4,"20",IF(K112=5,"10",IF(K112="","0"))))))</f>
        <v>0</v>
      </c>
      <c r="M112" s="30"/>
      <c r="N112" s="33"/>
      <c r="O112" s="34" t="str">
        <f>IF(N112=1,"50",IF(N112=2,"40",IF(N112=3,"30",IF(N112=4,"20",IF(N112=5,"10",IF(N112="","0"))))))</f>
        <v>0</v>
      </c>
      <c r="P112" s="28">
        <f>COUNTA(G112,H112,J112,K112,M112,N112)</f>
        <v>1</v>
      </c>
      <c r="Q112" s="24">
        <f>P112*5</f>
        <v>5</v>
      </c>
      <c r="R112" s="24">
        <f>I112+L112+O112</f>
        <v>0</v>
      </c>
      <c r="S112" s="24">
        <f>Q112+R112</f>
        <v>5</v>
      </c>
      <c r="T112" s="25">
        <f>S112</f>
        <v>5</v>
      </c>
      <c r="U112" s="25">
        <f>H112+K112+N112</f>
        <v>0</v>
      </c>
    </row>
    <row r="113" spans="1:21" s="1" customFormat="1" x14ac:dyDescent="0.2">
      <c r="A113" s="22" t="s">
        <v>384</v>
      </c>
      <c r="B113" s="22" t="s">
        <v>385</v>
      </c>
      <c r="C113" s="22" t="s">
        <v>386</v>
      </c>
      <c r="D113" s="22" t="s">
        <v>6</v>
      </c>
      <c r="E113" s="23">
        <v>41073</v>
      </c>
      <c r="F113" s="27" t="s">
        <v>11</v>
      </c>
      <c r="G113" s="30">
        <v>1</v>
      </c>
      <c r="H113" s="33"/>
      <c r="I113" s="34" t="str">
        <f>IF(H113=1,"50",IF(H113=2,"40",IF(H113=3,"30",IF(H113=4,"20",IF(H113=5,"10",IF(H113="","0"))))))</f>
        <v>0</v>
      </c>
      <c r="J113" s="30"/>
      <c r="K113" s="33"/>
      <c r="L113" s="34" t="str">
        <f>IF(K113=1,"50",IF(K113=2,"40",IF(K113=3,"30",IF(K113=4,"20",IF(K113=5,"10",IF(K113="","0"))))))</f>
        <v>0</v>
      </c>
      <c r="M113" s="30"/>
      <c r="N113" s="33"/>
      <c r="O113" s="34" t="str">
        <f>IF(N113=1,"50",IF(N113=2,"40",IF(N113=3,"30",IF(N113=4,"20",IF(N113=5,"10",IF(N113="","0"))))))</f>
        <v>0</v>
      </c>
      <c r="P113" s="28">
        <f>COUNTA(G113,H113,J113,K113,M113,N113)</f>
        <v>1</v>
      </c>
      <c r="Q113" s="24">
        <f>P113*5</f>
        <v>5</v>
      </c>
      <c r="R113" s="24">
        <f>I113+L113+O113</f>
        <v>0</v>
      </c>
      <c r="S113" s="24">
        <f>Q113+R113</f>
        <v>5</v>
      </c>
      <c r="T113" s="25">
        <f>S113</f>
        <v>5</v>
      </c>
      <c r="U113" s="25">
        <f>H113+K113+N113</f>
        <v>0</v>
      </c>
    </row>
    <row r="114" spans="1:21" s="1" customFormat="1" x14ac:dyDescent="0.2">
      <c r="A114" s="22" t="s">
        <v>482</v>
      </c>
      <c r="B114" s="22" t="s">
        <v>481</v>
      </c>
      <c r="C114" s="22" t="s">
        <v>483</v>
      </c>
      <c r="D114" s="22" t="s">
        <v>8</v>
      </c>
      <c r="E114" s="23">
        <v>40924</v>
      </c>
      <c r="F114" s="27" t="s">
        <v>118</v>
      </c>
      <c r="G114" s="30">
        <v>1</v>
      </c>
      <c r="H114" s="33"/>
      <c r="I114" s="34" t="str">
        <f>IF(H114=1,"50",IF(H114=2,"40",IF(H114=3,"30",IF(H114=4,"20",IF(H114=5,"10",IF(H114="","0"))))))</f>
        <v>0</v>
      </c>
      <c r="J114" s="30"/>
      <c r="K114" s="33"/>
      <c r="L114" s="34" t="str">
        <f>IF(K114=1,"50",IF(K114=2,"40",IF(K114=3,"30",IF(K114=4,"20",IF(K114=5,"10",IF(K114="","0"))))))</f>
        <v>0</v>
      </c>
      <c r="M114" s="30"/>
      <c r="N114" s="33"/>
      <c r="O114" s="34" t="str">
        <f>IF(N114=1,"50",IF(N114=2,"40",IF(N114=3,"30",IF(N114=4,"20",IF(N114=5,"10",IF(N114="","0"))))))</f>
        <v>0</v>
      </c>
      <c r="P114" s="28">
        <f>COUNTA(G114,H114,J114,K114,M114,N114)</f>
        <v>1</v>
      </c>
      <c r="Q114" s="24">
        <f>P114*5</f>
        <v>5</v>
      </c>
      <c r="R114" s="24">
        <f>I114+L114+O114</f>
        <v>0</v>
      </c>
      <c r="S114" s="24">
        <f>Q114+R114</f>
        <v>5</v>
      </c>
      <c r="T114" s="25">
        <f>S114</f>
        <v>5</v>
      </c>
      <c r="U114" s="25">
        <f>H114+K114+N114</f>
        <v>0</v>
      </c>
    </row>
    <row r="115" spans="1:21" s="1" customFormat="1" x14ac:dyDescent="0.2">
      <c r="A115" s="22" t="s">
        <v>520</v>
      </c>
      <c r="B115" s="22" t="s">
        <v>521</v>
      </c>
      <c r="C115" s="22" t="s">
        <v>103</v>
      </c>
      <c r="D115" s="22" t="s">
        <v>8</v>
      </c>
      <c r="E115" s="23">
        <v>41547</v>
      </c>
      <c r="F115" s="27" t="s">
        <v>16</v>
      </c>
      <c r="G115" s="30">
        <v>1</v>
      </c>
      <c r="H115" s="33"/>
      <c r="I115" s="34" t="str">
        <f>IF(H115=1,"50",IF(H115=2,"40",IF(H115=3,"30",IF(H115=4,"20",IF(H115=5,"10",IF(H115="","0"))))))</f>
        <v>0</v>
      </c>
      <c r="J115" s="30"/>
      <c r="K115" s="33"/>
      <c r="L115" s="34" t="str">
        <f>IF(K115=1,"50",IF(K115=2,"40",IF(K115=3,"30",IF(K115=4,"20",IF(K115=5,"10",IF(K115="","0"))))))</f>
        <v>0</v>
      </c>
      <c r="M115" s="30"/>
      <c r="N115" s="33"/>
      <c r="O115" s="34" t="str">
        <f>IF(N115=1,"50",IF(N115=2,"40",IF(N115=3,"30",IF(N115=4,"20",IF(N115=5,"10",IF(N115="","0"))))))</f>
        <v>0</v>
      </c>
      <c r="P115" s="28">
        <f>COUNTA(G115,H115,J115,K115,M115,N115)</f>
        <v>1</v>
      </c>
      <c r="Q115" s="24">
        <f>P115*5</f>
        <v>5</v>
      </c>
      <c r="R115" s="24">
        <f>I115+L115+O115</f>
        <v>0</v>
      </c>
      <c r="S115" s="24">
        <f>Q115+R115</f>
        <v>5</v>
      </c>
      <c r="T115" s="25">
        <f>S115</f>
        <v>5</v>
      </c>
      <c r="U115" s="25">
        <f>H115+K115+N115</f>
        <v>0</v>
      </c>
    </row>
    <row r="116" spans="1:21" s="1" customFormat="1" x14ac:dyDescent="0.2">
      <c r="A116" s="22" t="s">
        <v>888</v>
      </c>
      <c r="B116" s="22" t="s">
        <v>889</v>
      </c>
      <c r="C116" s="22" t="s">
        <v>220</v>
      </c>
      <c r="D116" s="22" t="s">
        <v>6</v>
      </c>
      <c r="E116" s="23">
        <v>41401</v>
      </c>
      <c r="F116" s="27" t="s">
        <v>11</v>
      </c>
      <c r="G116" s="30">
        <v>1</v>
      </c>
      <c r="H116" s="33"/>
      <c r="I116" s="34" t="str">
        <f>IF(H116=1,"50",IF(H116=2,"40",IF(H116=3,"30",IF(H116=4,"20",IF(H116=5,"10",IF(H116="","0"))))))</f>
        <v>0</v>
      </c>
      <c r="J116" s="30"/>
      <c r="K116" s="33"/>
      <c r="L116" s="34" t="str">
        <f>IF(K116=1,"50",IF(K116=2,"40",IF(K116=3,"30",IF(K116=4,"20",IF(K116=5,"10",IF(K116="","0"))))))</f>
        <v>0</v>
      </c>
      <c r="M116" s="30"/>
      <c r="N116" s="33"/>
      <c r="O116" s="34" t="str">
        <f>IF(N116=1,"50",IF(N116=2,"40",IF(N116=3,"30",IF(N116=4,"20",IF(N116=5,"10",IF(N116="","0"))))))</f>
        <v>0</v>
      </c>
      <c r="P116" s="28">
        <f>COUNTA(G116,H116,J116,K116,M116,N116)</f>
        <v>1</v>
      </c>
      <c r="Q116" s="24">
        <f>P116*5</f>
        <v>5</v>
      </c>
      <c r="R116" s="24">
        <f>I116+L116+O116</f>
        <v>0</v>
      </c>
      <c r="S116" s="24">
        <f>Q116+R116</f>
        <v>5</v>
      </c>
      <c r="T116" s="25">
        <f>S116</f>
        <v>5</v>
      </c>
      <c r="U116" s="25">
        <f>H116+K116+N116</f>
        <v>0</v>
      </c>
    </row>
    <row r="117" spans="1:21" s="1" customFormat="1" x14ac:dyDescent="0.2">
      <c r="A117" s="22" t="s">
        <v>19</v>
      </c>
      <c r="B117" s="22" t="s">
        <v>20</v>
      </c>
      <c r="C117" s="22" t="s">
        <v>21</v>
      </c>
      <c r="D117" s="22" t="s">
        <v>6</v>
      </c>
      <c r="E117" s="23">
        <v>41057</v>
      </c>
      <c r="F117" s="27" t="s">
        <v>22</v>
      </c>
      <c r="G117" s="30"/>
      <c r="H117" s="33"/>
      <c r="I117" s="34" t="str">
        <f>IF(H117=1,"50",IF(H117=2,"40",IF(H117=3,"30",IF(H117=4,"20",IF(H117=5,"10",IF(H117="","0"))))))</f>
        <v>0</v>
      </c>
      <c r="J117" s="30"/>
      <c r="K117" s="33"/>
      <c r="L117" s="34" t="str">
        <f>IF(K117=1,"50",IF(K117=2,"40",IF(K117=3,"30",IF(K117=4,"20",IF(K117=5,"10",IF(K117="","0"))))))</f>
        <v>0</v>
      </c>
      <c r="M117" s="30"/>
      <c r="N117" s="33"/>
      <c r="O117" s="34" t="str">
        <f>IF(N117=1,"50",IF(N117=2,"40",IF(N117=3,"30",IF(N117=4,"20",IF(N117=5,"10",IF(N117="","0"))))))</f>
        <v>0</v>
      </c>
      <c r="P117" s="28">
        <f>COUNTA(G117,H117,J117,K117,M117,N117)</f>
        <v>0</v>
      </c>
      <c r="Q117" s="24">
        <f>P117*5</f>
        <v>0</v>
      </c>
      <c r="R117" s="24">
        <f>I117+L117+O117</f>
        <v>0</v>
      </c>
      <c r="S117" s="24">
        <f>Q117+R117</f>
        <v>0</v>
      </c>
      <c r="T117" s="25">
        <f>S117</f>
        <v>0</v>
      </c>
      <c r="U117" s="25">
        <f>H117+K117+N117</f>
        <v>0</v>
      </c>
    </row>
    <row r="118" spans="1:21" s="1" customFormat="1" x14ac:dyDescent="0.2">
      <c r="A118" s="22" t="s">
        <v>28</v>
      </c>
      <c r="B118" s="22" t="s">
        <v>29</v>
      </c>
      <c r="C118" s="22" t="s">
        <v>30</v>
      </c>
      <c r="D118" s="22" t="s">
        <v>8</v>
      </c>
      <c r="E118" s="23">
        <v>41393</v>
      </c>
      <c r="F118" s="27" t="s">
        <v>11</v>
      </c>
      <c r="G118" s="30"/>
      <c r="H118" s="33"/>
      <c r="I118" s="34" t="str">
        <f>IF(H118=1,"50",IF(H118=2,"40",IF(H118=3,"30",IF(H118=4,"20",IF(H118=5,"10",IF(H118="","0"))))))</f>
        <v>0</v>
      </c>
      <c r="J118" s="30"/>
      <c r="K118" s="33"/>
      <c r="L118" s="34" t="str">
        <f>IF(K118=1,"50",IF(K118=2,"40",IF(K118=3,"30",IF(K118=4,"20",IF(K118=5,"10",IF(K118="","0"))))))</f>
        <v>0</v>
      </c>
      <c r="M118" s="30"/>
      <c r="N118" s="33"/>
      <c r="O118" s="34" t="str">
        <f>IF(N118=1,"50",IF(N118=2,"40",IF(N118=3,"30",IF(N118=4,"20",IF(N118=5,"10",IF(N118="","0"))))))</f>
        <v>0</v>
      </c>
      <c r="P118" s="28">
        <f>COUNTA(G118,H118,J118,K118,M118,N118)</f>
        <v>0</v>
      </c>
      <c r="Q118" s="24">
        <f>P118*5</f>
        <v>0</v>
      </c>
      <c r="R118" s="24">
        <f>I118+L118+O118</f>
        <v>0</v>
      </c>
      <c r="S118" s="24">
        <f>Q118+R118</f>
        <v>0</v>
      </c>
      <c r="T118" s="25">
        <f>S118</f>
        <v>0</v>
      </c>
      <c r="U118" s="25">
        <f>H118+K118+N118</f>
        <v>0</v>
      </c>
    </row>
    <row r="119" spans="1:21" s="1" customFormat="1" x14ac:dyDescent="0.2">
      <c r="A119" s="22" t="s">
        <v>31</v>
      </c>
      <c r="B119" s="22" t="s">
        <v>32</v>
      </c>
      <c r="C119" s="22" t="s">
        <v>33</v>
      </c>
      <c r="D119" s="22" t="s">
        <v>8</v>
      </c>
      <c r="E119" s="23">
        <v>41129</v>
      </c>
      <c r="F119" s="27" t="s">
        <v>16</v>
      </c>
      <c r="G119" s="30"/>
      <c r="H119" s="33"/>
      <c r="I119" s="34" t="str">
        <f>IF(H119=1,"50",IF(H119=2,"40",IF(H119=3,"30",IF(H119=4,"20",IF(H119=5,"10",IF(H119="","0"))))))</f>
        <v>0</v>
      </c>
      <c r="J119" s="30"/>
      <c r="K119" s="33"/>
      <c r="L119" s="34" t="str">
        <f>IF(K119=1,"50",IF(K119=2,"40",IF(K119=3,"30",IF(K119=4,"20",IF(K119=5,"10",IF(K119="","0"))))))</f>
        <v>0</v>
      </c>
      <c r="M119" s="30"/>
      <c r="N119" s="33"/>
      <c r="O119" s="34" t="str">
        <f>IF(N119=1,"50",IF(N119=2,"40",IF(N119=3,"30",IF(N119=4,"20",IF(N119=5,"10",IF(N119="","0"))))))</f>
        <v>0</v>
      </c>
      <c r="P119" s="28">
        <f>COUNTA(G119,H119,J119,K119,M119,N119)</f>
        <v>0</v>
      </c>
      <c r="Q119" s="24">
        <f>P119*5</f>
        <v>0</v>
      </c>
      <c r="R119" s="24">
        <f>I119+L119+O119</f>
        <v>0</v>
      </c>
      <c r="S119" s="24">
        <f>Q119+R119</f>
        <v>0</v>
      </c>
      <c r="T119" s="25">
        <f>S119</f>
        <v>0</v>
      </c>
      <c r="U119" s="25">
        <f>H119+K119+N119</f>
        <v>0</v>
      </c>
    </row>
    <row r="120" spans="1:21" s="1" customFormat="1" x14ac:dyDescent="0.2">
      <c r="A120" s="22" t="s">
        <v>34</v>
      </c>
      <c r="B120" s="22" t="s">
        <v>35</v>
      </c>
      <c r="C120" s="22" t="s">
        <v>36</v>
      </c>
      <c r="D120" s="22" t="s">
        <v>8</v>
      </c>
      <c r="E120" s="23">
        <v>41069</v>
      </c>
      <c r="F120" s="27" t="s">
        <v>11</v>
      </c>
      <c r="G120" s="30"/>
      <c r="H120" s="33"/>
      <c r="I120" s="34" t="str">
        <f>IF(H120=1,"50",IF(H120=2,"40",IF(H120=3,"30",IF(H120=4,"20",IF(H120=5,"10",IF(H120="","0"))))))</f>
        <v>0</v>
      </c>
      <c r="J120" s="30"/>
      <c r="K120" s="33"/>
      <c r="L120" s="34" t="str">
        <f>IF(K120=1,"50",IF(K120=2,"40",IF(K120=3,"30",IF(K120=4,"20",IF(K120=5,"10",IF(K120="","0"))))))</f>
        <v>0</v>
      </c>
      <c r="M120" s="30"/>
      <c r="N120" s="33"/>
      <c r="O120" s="34" t="str">
        <f>IF(N120=1,"50",IF(N120=2,"40",IF(N120=3,"30",IF(N120=4,"20",IF(N120=5,"10",IF(N120="","0"))))))</f>
        <v>0</v>
      </c>
      <c r="P120" s="28">
        <f>COUNTA(G120,H120,J120,K120,M120,N120)</f>
        <v>0</v>
      </c>
      <c r="Q120" s="24">
        <f>P120*5</f>
        <v>0</v>
      </c>
      <c r="R120" s="24">
        <f>I120+L120+O120</f>
        <v>0</v>
      </c>
      <c r="S120" s="24">
        <f>Q120+R120</f>
        <v>0</v>
      </c>
      <c r="T120" s="25">
        <f>S120</f>
        <v>0</v>
      </c>
      <c r="U120" s="25">
        <f>H120+K120+N120</f>
        <v>0</v>
      </c>
    </row>
    <row r="121" spans="1:21" s="1" customFormat="1" x14ac:dyDescent="0.2">
      <c r="A121" s="22" t="s">
        <v>38</v>
      </c>
      <c r="B121" s="22" t="s">
        <v>39</v>
      </c>
      <c r="C121" s="22" t="s">
        <v>40</v>
      </c>
      <c r="D121" s="22" t="s">
        <v>8</v>
      </c>
      <c r="E121" s="23">
        <v>41308</v>
      </c>
      <c r="F121" s="27" t="s">
        <v>41</v>
      </c>
      <c r="G121" s="30"/>
      <c r="H121" s="33"/>
      <c r="I121" s="34" t="str">
        <f>IF(H121=1,"50",IF(H121=2,"40",IF(H121=3,"30",IF(H121=4,"20",IF(H121=5,"10",IF(H121="","0"))))))</f>
        <v>0</v>
      </c>
      <c r="J121" s="30"/>
      <c r="K121" s="33"/>
      <c r="L121" s="34" t="str">
        <f>IF(K121=1,"50",IF(K121=2,"40",IF(K121=3,"30",IF(K121=4,"20",IF(K121=5,"10",IF(K121="","0"))))))</f>
        <v>0</v>
      </c>
      <c r="M121" s="30"/>
      <c r="N121" s="33"/>
      <c r="O121" s="34" t="str">
        <f>IF(N121=1,"50",IF(N121=2,"40",IF(N121=3,"30",IF(N121=4,"20",IF(N121=5,"10",IF(N121="","0"))))))</f>
        <v>0</v>
      </c>
      <c r="P121" s="28">
        <f>COUNTA(G121,H121,J121,K121,M121,N121)</f>
        <v>0</v>
      </c>
      <c r="Q121" s="24">
        <f>P121*5</f>
        <v>0</v>
      </c>
      <c r="R121" s="24">
        <f>I121+L121+O121</f>
        <v>0</v>
      </c>
      <c r="S121" s="24">
        <f>Q121+R121</f>
        <v>0</v>
      </c>
      <c r="T121" s="25">
        <f>S121</f>
        <v>0</v>
      </c>
      <c r="U121" s="25">
        <f>H121+K121+N121</f>
        <v>0</v>
      </c>
    </row>
    <row r="122" spans="1:21" s="1" customFormat="1" x14ac:dyDescent="0.2">
      <c r="A122" s="22" t="s">
        <v>50</v>
      </c>
      <c r="B122" s="22" t="s">
        <v>51</v>
      </c>
      <c r="C122" s="22" t="s">
        <v>52</v>
      </c>
      <c r="D122" s="22" t="s">
        <v>8</v>
      </c>
      <c r="E122" s="23">
        <v>41606</v>
      </c>
      <c r="F122" s="27" t="s">
        <v>37</v>
      </c>
      <c r="G122" s="30"/>
      <c r="H122" s="33"/>
      <c r="I122" s="34" t="str">
        <f>IF(H122=1,"50",IF(H122=2,"40",IF(H122=3,"30",IF(H122=4,"20",IF(H122=5,"10",IF(H122="","0"))))))</f>
        <v>0</v>
      </c>
      <c r="J122" s="30"/>
      <c r="K122" s="33"/>
      <c r="L122" s="34" t="str">
        <f>IF(K122=1,"50",IF(K122=2,"40",IF(K122=3,"30",IF(K122=4,"20",IF(K122=5,"10",IF(K122="","0"))))))</f>
        <v>0</v>
      </c>
      <c r="M122" s="30"/>
      <c r="N122" s="33"/>
      <c r="O122" s="34" t="str">
        <f>IF(N122=1,"50",IF(N122=2,"40",IF(N122=3,"30",IF(N122=4,"20",IF(N122=5,"10",IF(N122="","0"))))))</f>
        <v>0</v>
      </c>
      <c r="P122" s="28">
        <f>COUNTA(G122,H122,J122,K122,M122,N122)</f>
        <v>0</v>
      </c>
      <c r="Q122" s="24">
        <f>P122*5</f>
        <v>0</v>
      </c>
      <c r="R122" s="24">
        <f>I122+L122+O122</f>
        <v>0</v>
      </c>
      <c r="S122" s="24">
        <f>Q122+R122</f>
        <v>0</v>
      </c>
      <c r="T122" s="25">
        <f>S122</f>
        <v>0</v>
      </c>
      <c r="U122" s="25">
        <f>H122+K122+N122</f>
        <v>0</v>
      </c>
    </row>
    <row r="123" spans="1:21" s="1" customFormat="1" x14ac:dyDescent="0.2">
      <c r="A123" s="22" t="s">
        <v>59</v>
      </c>
      <c r="B123" s="22" t="s">
        <v>58</v>
      </c>
      <c r="C123" s="22" t="s">
        <v>60</v>
      </c>
      <c r="D123" s="22" t="s">
        <v>8</v>
      </c>
      <c r="E123" s="23">
        <v>41619</v>
      </c>
      <c r="F123" s="27" t="s">
        <v>61</v>
      </c>
      <c r="G123" s="30"/>
      <c r="H123" s="33"/>
      <c r="I123" s="34" t="str">
        <f>IF(H123=1,"50",IF(H123=2,"40",IF(H123=3,"30",IF(H123=4,"20",IF(H123=5,"10",IF(H123="","0"))))))</f>
        <v>0</v>
      </c>
      <c r="J123" s="30"/>
      <c r="K123" s="33"/>
      <c r="L123" s="34" t="str">
        <f>IF(K123=1,"50",IF(K123=2,"40",IF(K123=3,"30",IF(K123=4,"20",IF(K123=5,"10",IF(K123="","0"))))))</f>
        <v>0</v>
      </c>
      <c r="M123" s="30"/>
      <c r="N123" s="33"/>
      <c r="O123" s="34" t="str">
        <f>IF(N123=1,"50",IF(N123=2,"40",IF(N123=3,"30",IF(N123=4,"20",IF(N123=5,"10",IF(N123="","0"))))))</f>
        <v>0</v>
      </c>
      <c r="P123" s="28">
        <f>COUNTA(G123,H123,J123,K123,M123,N123)</f>
        <v>0</v>
      </c>
      <c r="Q123" s="24">
        <f>P123*5</f>
        <v>0</v>
      </c>
      <c r="R123" s="24">
        <f>I123+L123+O123</f>
        <v>0</v>
      </c>
      <c r="S123" s="24">
        <f>Q123+R123</f>
        <v>0</v>
      </c>
      <c r="T123" s="25">
        <f>S123</f>
        <v>0</v>
      </c>
      <c r="U123" s="25">
        <f>H123+K123+N123</f>
        <v>0</v>
      </c>
    </row>
    <row r="124" spans="1:21" s="1" customFormat="1" x14ac:dyDescent="0.2">
      <c r="A124" s="22" t="s">
        <v>70</v>
      </c>
      <c r="B124" s="22" t="s">
        <v>71</v>
      </c>
      <c r="C124" s="22" t="s">
        <v>72</v>
      </c>
      <c r="D124" s="22" t="s">
        <v>8</v>
      </c>
      <c r="E124" s="23">
        <v>41393</v>
      </c>
      <c r="F124" s="27" t="s">
        <v>7</v>
      </c>
      <c r="G124" s="30"/>
      <c r="H124" s="33"/>
      <c r="I124" s="34" t="str">
        <f>IF(H124=1,"50",IF(H124=2,"40",IF(H124=3,"30",IF(H124=4,"20",IF(H124=5,"10",IF(H124="","0"))))))</f>
        <v>0</v>
      </c>
      <c r="J124" s="30"/>
      <c r="K124" s="33"/>
      <c r="L124" s="34" t="str">
        <f>IF(K124=1,"50",IF(K124=2,"40",IF(K124=3,"30",IF(K124=4,"20",IF(K124=5,"10",IF(K124="","0"))))))</f>
        <v>0</v>
      </c>
      <c r="M124" s="30"/>
      <c r="N124" s="33"/>
      <c r="O124" s="34" t="str">
        <f>IF(N124=1,"50",IF(N124=2,"40",IF(N124=3,"30",IF(N124=4,"20",IF(N124=5,"10",IF(N124="","0"))))))</f>
        <v>0</v>
      </c>
      <c r="P124" s="28">
        <f>COUNTA(G124,H124,J124,K124,M124,N124)</f>
        <v>0</v>
      </c>
      <c r="Q124" s="24">
        <f>P124*5</f>
        <v>0</v>
      </c>
      <c r="R124" s="24">
        <f>I124+L124+O124</f>
        <v>0</v>
      </c>
      <c r="S124" s="24">
        <f>Q124+R124</f>
        <v>0</v>
      </c>
      <c r="T124" s="25">
        <f>S124</f>
        <v>0</v>
      </c>
      <c r="U124" s="25">
        <f>H124+K124+N124</f>
        <v>0</v>
      </c>
    </row>
    <row r="125" spans="1:21" s="1" customFormat="1" x14ac:dyDescent="0.2">
      <c r="A125" s="22" t="s">
        <v>73</v>
      </c>
      <c r="B125" s="22" t="s">
        <v>74</v>
      </c>
      <c r="C125" s="22" t="s">
        <v>75</v>
      </c>
      <c r="D125" s="22" t="s">
        <v>8</v>
      </c>
      <c r="E125" s="23">
        <v>41606</v>
      </c>
      <c r="F125" s="27" t="s">
        <v>13</v>
      </c>
      <c r="G125" s="30"/>
      <c r="H125" s="33"/>
      <c r="I125" s="34" t="str">
        <f>IF(H125=1,"50",IF(H125=2,"40",IF(H125=3,"30",IF(H125=4,"20",IF(H125=5,"10",IF(H125="","0"))))))</f>
        <v>0</v>
      </c>
      <c r="J125" s="30"/>
      <c r="K125" s="33"/>
      <c r="L125" s="34" t="str">
        <f>IF(K125=1,"50",IF(K125=2,"40",IF(K125=3,"30",IF(K125=4,"20",IF(K125=5,"10",IF(K125="","0"))))))</f>
        <v>0</v>
      </c>
      <c r="M125" s="30"/>
      <c r="N125" s="33"/>
      <c r="O125" s="34" t="str">
        <f>IF(N125=1,"50",IF(N125=2,"40",IF(N125=3,"30",IF(N125=4,"20",IF(N125=5,"10",IF(N125="","0"))))))</f>
        <v>0</v>
      </c>
      <c r="P125" s="28">
        <f>COUNTA(G125,H125,J125,K125,M125,N125)</f>
        <v>0</v>
      </c>
      <c r="Q125" s="24">
        <f>P125*5</f>
        <v>0</v>
      </c>
      <c r="R125" s="24">
        <f>I125+L125+O125</f>
        <v>0</v>
      </c>
      <c r="S125" s="24">
        <f>Q125+R125</f>
        <v>0</v>
      </c>
      <c r="T125" s="25">
        <f>S125</f>
        <v>0</v>
      </c>
      <c r="U125" s="25">
        <f>H125+K125+N125</f>
        <v>0</v>
      </c>
    </row>
    <row r="126" spans="1:21" s="1" customFormat="1" x14ac:dyDescent="0.2">
      <c r="A126" s="22" t="s">
        <v>76</v>
      </c>
      <c r="B126" s="22" t="s">
        <v>77</v>
      </c>
      <c r="C126" s="22" t="s">
        <v>78</v>
      </c>
      <c r="D126" s="22" t="s">
        <v>8</v>
      </c>
      <c r="E126" s="23">
        <v>41103</v>
      </c>
      <c r="F126" s="27" t="s">
        <v>7</v>
      </c>
      <c r="G126" s="30"/>
      <c r="H126" s="33"/>
      <c r="I126" s="34" t="str">
        <f>IF(H126=1,"50",IF(H126=2,"40",IF(H126=3,"30",IF(H126=4,"20",IF(H126=5,"10",IF(H126="","0"))))))</f>
        <v>0</v>
      </c>
      <c r="J126" s="30"/>
      <c r="K126" s="33"/>
      <c r="L126" s="34" t="str">
        <f>IF(K126=1,"50",IF(K126=2,"40",IF(K126=3,"30",IF(K126=4,"20",IF(K126=5,"10",IF(K126="","0"))))))</f>
        <v>0</v>
      </c>
      <c r="M126" s="30"/>
      <c r="N126" s="33"/>
      <c r="O126" s="34" t="str">
        <f>IF(N126=1,"50",IF(N126=2,"40",IF(N126=3,"30",IF(N126=4,"20",IF(N126=5,"10",IF(N126="","0"))))))</f>
        <v>0</v>
      </c>
      <c r="P126" s="28">
        <f>COUNTA(G126,H126,J126,K126,M126,N126)</f>
        <v>0</v>
      </c>
      <c r="Q126" s="24">
        <f>P126*5</f>
        <v>0</v>
      </c>
      <c r="R126" s="24">
        <f>I126+L126+O126</f>
        <v>0</v>
      </c>
      <c r="S126" s="24">
        <f>Q126+R126</f>
        <v>0</v>
      </c>
      <c r="T126" s="25">
        <f>S126</f>
        <v>0</v>
      </c>
      <c r="U126" s="25">
        <f>H126+K126+N126</f>
        <v>0</v>
      </c>
    </row>
    <row r="127" spans="1:21" s="1" customFormat="1" x14ac:dyDescent="0.2">
      <c r="A127" s="22" t="s">
        <v>88</v>
      </c>
      <c r="B127" s="22" t="s">
        <v>89</v>
      </c>
      <c r="C127" s="22" t="s">
        <v>90</v>
      </c>
      <c r="D127" s="22" t="s">
        <v>8</v>
      </c>
      <c r="E127" s="23">
        <v>41499</v>
      </c>
      <c r="F127" s="27" t="s">
        <v>85</v>
      </c>
      <c r="G127" s="30"/>
      <c r="H127" s="33"/>
      <c r="I127" s="34" t="str">
        <f>IF(H127=1,"50",IF(H127=2,"40",IF(H127=3,"30",IF(H127=4,"20",IF(H127=5,"10",IF(H127="","0"))))))</f>
        <v>0</v>
      </c>
      <c r="J127" s="30"/>
      <c r="K127" s="33"/>
      <c r="L127" s="34" t="str">
        <f>IF(K127=1,"50",IF(K127=2,"40",IF(K127=3,"30",IF(K127=4,"20",IF(K127=5,"10",IF(K127="","0"))))))</f>
        <v>0</v>
      </c>
      <c r="M127" s="30"/>
      <c r="N127" s="33"/>
      <c r="O127" s="34" t="str">
        <f>IF(N127=1,"50",IF(N127=2,"40",IF(N127=3,"30",IF(N127=4,"20",IF(N127=5,"10",IF(N127="","0"))))))</f>
        <v>0</v>
      </c>
      <c r="P127" s="28">
        <f>COUNTA(G127,H127,J127,K127,M127,N127)</f>
        <v>0</v>
      </c>
      <c r="Q127" s="24">
        <f>P127*5</f>
        <v>0</v>
      </c>
      <c r="R127" s="24">
        <f>I127+L127+O127</f>
        <v>0</v>
      </c>
      <c r="S127" s="24">
        <f>Q127+R127</f>
        <v>0</v>
      </c>
      <c r="T127" s="25">
        <f>S127</f>
        <v>0</v>
      </c>
      <c r="U127" s="25">
        <f>H127+K127+N127</f>
        <v>0</v>
      </c>
    </row>
    <row r="128" spans="1:21" s="1" customFormat="1" x14ac:dyDescent="0.2">
      <c r="A128" s="22" t="s">
        <v>95</v>
      </c>
      <c r="B128" s="22" t="s">
        <v>96</v>
      </c>
      <c r="C128" s="22" t="s">
        <v>97</v>
      </c>
      <c r="D128" s="22" t="s">
        <v>6</v>
      </c>
      <c r="E128" s="23">
        <v>41478</v>
      </c>
      <c r="F128" s="27" t="s">
        <v>61</v>
      </c>
      <c r="G128" s="30"/>
      <c r="H128" s="33"/>
      <c r="I128" s="34" t="str">
        <f>IF(H128=1,"50",IF(H128=2,"40",IF(H128=3,"30",IF(H128=4,"20",IF(H128=5,"10",IF(H128="","0"))))))</f>
        <v>0</v>
      </c>
      <c r="J128" s="30"/>
      <c r="K128" s="33"/>
      <c r="L128" s="34" t="str">
        <f>IF(K128=1,"50",IF(K128=2,"40",IF(K128=3,"30",IF(K128=4,"20",IF(K128=5,"10",IF(K128="","0"))))))</f>
        <v>0</v>
      </c>
      <c r="M128" s="30"/>
      <c r="N128" s="33"/>
      <c r="O128" s="34" t="str">
        <f>IF(N128=1,"50",IF(N128=2,"40",IF(N128=3,"30",IF(N128=4,"20",IF(N128=5,"10",IF(N128="","0"))))))</f>
        <v>0</v>
      </c>
      <c r="P128" s="28">
        <f>COUNTA(G128,H128,J128,K128,M128,N128)</f>
        <v>0</v>
      </c>
      <c r="Q128" s="24">
        <f>P128*5</f>
        <v>0</v>
      </c>
      <c r="R128" s="24">
        <f>I128+L128+O128</f>
        <v>0</v>
      </c>
      <c r="S128" s="24">
        <f>Q128+R128</f>
        <v>0</v>
      </c>
      <c r="T128" s="25">
        <f>S128</f>
        <v>0</v>
      </c>
      <c r="U128" s="25">
        <f>H128+K128+N128</f>
        <v>0</v>
      </c>
    </row>
    <row r="129" spans="1:21" s="1" customFormat="1" x14ac:dyDescent="0.2">
      <c r="A129" s="22" t="s">
        <v>100</v>
      </c>
      <c r="B129" s="22" t="s">
        <v>101</v>
      </c>
      <c r="C129" s="22" t="s">
        <v>102</v>
      </c>
      <c r="D129" s="22" t="s">
        <v>8</v>
      </c>
      <c r="E129" s="23">
        <v>41225</v>
      </c>
      <c r="F129" s="27" t="s">
        <v>24</v>
      </c>
      <c r="G129" s="30"/>
      <c r="H129" s="33"/>
      <c r="I129" s="34" t="str">
        <f>IF(H129=1,"50",IF(H129=2,"40",IF(H129=3,"30",IF(H129=4,"20",IF(H129=5,"10",IF(H129="","0"))))))</f>
        <v>0</v>
      </c>
      <c r="J129" s="30"/>
      <c r="K129" s="33"/>
      <c r="L129" s="34" t="str">
        <f>IF(K129=1,"50",IF(K129=2,"40",IF(K129=3,"30",IF(K129=4,"20",IF(K129=5,"10",IF(K129="","0"))))))</f>
        <v>0</v>
      </c>
      <c r="M129" s="30"/>
      <c r="N129" s="33"/>
      <c r="O129" s="34" t="str">
        <f>IF(N129=1,"50",IF(N129=2,"40",IF(N129=3,"30",IF(N129=4,"20",IF(N129=5,"10",IF(N129="","0"))))))</f>
        <v>0</v>
      </c>
      <c r="P129" s="28">
        <f>COUNTA(G129,H129,J129,K129,M129,N129)</f>
        <v>0</v>
      </c>
      <c r="Q129" s="24">
        <f>P129*5</f>
        <v>0</v>
      </c>
      <c r="R129" s="24">
        <f>I129+L129+O129</f>
        <v>0</v>
      </c>
      <c r="S129" s="24">
        <f>Q129+R129</f>
        <v>0</v>
      </c>
      <c r="T129" s="25">
        <f>S129</f>
        <v>0</v>
      </c>
      <c r="U129" s="25">
        <f>H129+K129+N129</f>
        <v>0</v>
      </c>
    </row>
    <row r="130" spans="1:21" s="1" customFormat="1" x14ac:dyDescent="0.2">
      <c r="A130" s="22" t="s">
        <v>107</v>
      </c>
      <c r="B130" s="22" t="s">
        <v>105</v>
      </c>
      <c r="C130" s="22" t="s">
        <v>108</v>
      </c>
      <c r="D130" s="22" t="s">
        <v>6</v>
      </c>
      <c r="E130" s="23">
        <v>41028</v>
      </c>
      <c r="F130" s="27" t="s">
        <v>18</v>
      </c>
      <c r="G130" s="30"/>
      <c r="H130" s="33"/>
      <c r="I130" s="34" t="str">
        <f>IF(H130=1,"50",IF(H130=2,"40",IF(H130=3,"30",IF(H130=4,"20",IF(H130=5,"10",IF(H130="","0"))))))</f>
        <v>0</v>
      </c>
      <c r="J130" s="30"/>
      <c r="K130" s="33"/>
      <c r="L130" s="34" t="str">
        <f>IF(K130=1,"50",IF(K130=2,"40",IF(K130=3,"30",IF(K130=4,"20",IF(K130=5,"10",IF(K130="","0"))))))</f>
        <v>0</v>
      </c>
      <c r="M130" s="30"/>
      <c r="N130" s="33"/>
      <c r="O130" s="34" t="str">
        <f>IF(N130=1,"50",IF(N130=2,"40",IF(N130=3,"30",IF(N130=4,"20",IF(N130=5,"10",IF(N130="","0"))))))</f>
        <v>0</v>
      </c>
      <c r="P130" s="28">
        <f>COUNTA(G130,H130,J130,K130,M130,N130)</f>
        <v>0</v>
      </c>
      <c r="Q130" s="24">
        <f>P130*5</f>
        <v>0</v>
      </c>
      <c r="R130" s="24">
        <f>I130+L130+O130</f>
        <v>0</v>
      </c>
      <c r="S130" s="24">
        <f>Q130+R130</f>
        <v>0</v>
      </c>
      <c r="T130" s="25">
        <f>S130</f>
        <v>0</v>
      </c>
      <c r="U130" s="25">
        <f>H130+K130+N130</f>
        <v>0</v>
      </c>
    </row>
    <row r="131" spans="1:21" s="1" customFormat="1" x14ac:dyDescent="0.2">
      <c r="A131" s="22" t="s">
        <v>104</v>
      </c>
      <c r="B131" s="22" t="s">
        <v>105</v>
      </c>
      <c r="C131" s="22" t="s">
        <v>106</v>
      </c>
      <c r="D131" s="22" t="s">
        <v>8</v>
      </c>
      <c r="E131" s="23">
        <v>41387</v>
      </c>
      <c r="F131" s="27" t="s">
        <v>18</v>
      </c>
      <c r="G131" s="30"/>
      <c r="H131" s="33"/>
      <c r="I131" s="34" t="str">
        <f>IF(H131=1,"50",IF(H131=2,"40",IF(H131=3,"30",IF(H131=4,"20",IF(H131=5,"10",IF(H131="","0"))))))</f>
        <v>0</v>
      </c>
      <c r="J131" s="30"/>
      <c r="K131" s="33"/>
      <c r="L131" s="34" t="str">
        <f>IF(K131=1,"50",IF(K131=2,"40",IF(K131=3,"30",IF(K131=4,"20",IF(K131=5,"10",IF(K131="","0"))))))</f>
        <v>0</v>
      </c>
      <c r="M131" s="30"/>
      <c r="N131" s="33"/>
      <c r="O131" s="34" t="str">
        <f>IF(N131=1,"50",IF(N131=2,"40",IF(N131=3,"30",IF(N131=4,"20",IF(N131=5,"10",IF(N131="","0"))))))</f>
        <v>0</v>
      </c>
      <c r="P131" s="28">
        <f>COUNTA(G131,H131,J131,K131,M131,N131)</f>
        <v>0</v>
      </c>
      <c r="Q131" s="24">
        <f>P131*5</f>
        <v>0</v>
      </c>
      <c r="R131" s="24">
        <f>I131+L131+O131</f>
        <v>0</v>
      </c>
      <c r="S131" s="24">
        <f>Q131+R131</f>
        <v>0</v>
      </c>
      <c r="T131" s="25">
        <f>S131</f>
        <v>0</v>
      </c>
      <c r="U131" s="25">
        <f>H131+K131+N131</f>
        <v>0</v>
      </c>
    </row>
    <row r="132" spans="1:21" s="1" customFormat="1" x14ac:dyDescent="0.2">
      <c r="A132" s="22" t="s">
        <v>111</v>
      </c>
      <c r="B132" s="22" t="s">
        <v>112</v>
      </c>
      <c r="C132" s="22" t="s">
        <v>113</v>
      </c>
      <c r="D132" s="22" t="s">
        <v>8</v>
      </c>
      <c r="E132" s="23">
        <v>41359</v>
      </c>
      <c r="F132" s="27" t="s">
        <v>48</v>
      </c>
      <c r="G132" s="30"/>
      <c r="H132" s="33"/>
      <c r="I132" s="34" t="str">
        <f>IF(H132=1,"50",IF(H132=2,"40",IF(H132=3,"30",IF(H132=4,"20",IF(H132=5,"10",IF(H132="","0"))))))</f>
        <v>0</v>
      </c>
      <c r="J132" s="30"/>
      <c r="K132" s="33"/>
      <c r="L132" s="34" t="str">
        <f>IF(K132=1,"50",IF(K132=2,"40",IF(K132=3,"30",IF(K132=4,"20",IF(K132=5,"10",IF(K132="","0"))))))</f>
        <v>0</v>
      </c>
      <c r="M132" s="30"/>
      <c r="N132" s="33"/>
      <c r="O132" s="34" t="str">
        <f>IF(N132=1,"50",IF(N132=2,"40",IF(N132=3,"30",IF(N132=4,"20",IF(N132=5,"10",IF(N132="","0"))))))</f>
        <v>0</v>
      </c>
      <c r="P132" s="28">
        <f>COUNTA(G132,H132,J132,K132,M132,N132)</f>
        <v>0</v>
      </c>
      <c r="Q132" s="24">
        <f>P132*5</f>
        <v>0</v>
      </c>
      <c r="R132" s="24">
        <f>I132+L132+O132</f>
        <v>0</v>
      </c>
      <c r="S132" s="24">
        <f>Q132+R132</f>
        <v>0</v>
      </c>
      <c r="T132" s="25">
        <f>S132</f>
        <v>0</v>
      </c>
      <c r="U132" s="25">
        <f>H132+K132+N132</f>
        <v>0</v>
      </c>
    </row>
    <row r="133" spans="1:21" s="1" customFormat="1" x14ac:dyDescent="0.2">
      <c r="A133" s="22" t="s">
        <v>121</v>
      </c>
      <c r="B133" s="22" t="s">
        <v>122</v>
      </c>
      <c r="C133" s="22" t="s">
        <v>123</v>
      </c>
      <c r="D133" s="22" t="s">
        <v>6</v>
      </c>
      <c r="E133" s="23">
        <v>41114</v>
      </c>
      <c r="F133" s="27" t="s">
        <v>63</v>
      </c>
      <c r="G133" s="30"/>
      <c r="H133" s="33"/>
      <c r="I133" s="34" t="str">
        <f>IF(H133=1,"50",IF(H133=2,"40",IF(H133=3,"30",IF(H133=4,"20",IF(H133=5,"10",IF(H133="","0"))))))</f>
        <v>0</v>
      </c>
      <c r="J133" s="30"/>
      <c r="K133" s="33"/>
      <c r="L133" s="34" t="str">
        <f>IF(K133=1,"50",IF(K133=2,"40",IF(K133=3,"30",IF(K133=4,"20",IF(K133=5,"10",IF(K133="","0"))))))</f>
        <v>0</v>
      </c>
      <c r="M133" s="30"/>
      <c r="N133" s="33"/>
      <c r="O133" s="34" t="str">
        <f>IF(N133=1,"50",IF(N133=2,"40",IF(N133=3,"30",IF(N133=4,"20",IF(N133=5,"10",IF(N133="","0"))))))</f>
        <v>0</v>
      </c>
      <c r="P133" s="28">
        <f>COUNTA(G133,H133,J133,K133,M133,N133)</f>
        <v>0</v>
      </c>
      <c r="Q133" s="24">
        <f>P133*5</f>
        <v>0</v>
      </c>
      <c r="R133" s="24">
        <f>I133+L133+O133</f>
        <v>0</v>
      </c>
      <c r="S133" s="24">
        <f>Q133+R133</f>
        <v>0</v>
      </c>
      <c r="T133" s="25">
        <f>S133</f>
        <v>0</v>
      </c>
      <c r="U133" s="25">
        <f>H133+K133+N133</f>
        <v>0</v>
      </c>
    </row>
    <row r="134" spans="1:21" s="1" customFormat="1" x14ac:dyDescent="0.2">
      <c r="A134" s="22" t="s">
        <v>125</v>
      </c>
      <c r="B134" s="22" t="s">
        <v>126</v>
      </c>
      <c r="C134" s="22" t="s">
        <v>127</v>
      </c>
      <c r="D134" s="22" t="s">
        <v>6</v>
      </c>
      <c r="E134" s="23">
        <v>41033</v>
      </c>
      <c r="F134" s="27" t="s">
        <v>10</v>
      </c>
      <c r="G134" s="30"/>
      <c r="H134" s="33"/>
      <c r="I134" s="34" t="str">
        <f>IF(H134=1,"50",IF(H134=2,"40",IF(H134=3,"30",IF(H134=4,"20",IF(H134=5,"10",IF(H134="","0"))))))</f>
        <v>0</v>
      </c>
      <c r="J134" s="30"/>
      <c r="K134" s="33"/>
      <c r="L134" s="34" t="str">
        <f>IF(K134=1,"50",IF(K134=2,"40",IF(K134=3,"30",IF(K134=4,"20",IF(K134=5,"10",IF(K134="","0"))))))</f>
        <v>0</v>
      </c>
      <c r="M134" s="30"/>
      <c r="N134" s="33"/>
      <c r="O134" s="34" t="str">
        <f>IF(N134=1,"50",IF(N134=2,"40",IF(N134=3,"30",IF(N134=4,"20",IF(N134=5,"10",IF(N134="","0"))))))</f>
        <v>0</v>
      </c>
      <c r="P134" s="28">
        <f>COUNTA(G134,H134,J134,K134,M134,N134)</f>
        <v>0</v>
      </c>
      <c r="Q134" s="24">
        <f>P134*5</f>
        <v>0</v>
      </c>
      <c r="R134" s="24">
        <f>I134+L134+O134</f>
        <v>0</v>
      </c>
      <c r="S134" s="24">
        <f>Q134+R134</f>
        <v>0</v>
      </c>
      <c r="T134" s="25">
        <f>S134</f>
        <v>0</v>
      </c>
      <c r="U134" s="25">
        <f>H134+K134+N134</f>
        <v>0</v>
      </c>
    </row>
    <row r="135" spans="1:21" s="1" customFormat="1" x14ac:dyDescent="0.2">
      <c r="A135" s="22" t="s">
        <v>130</v>
      </c>
      <c r="B135" s="22" t="s">
        <v>128</v>
      </c>
      <c r="C135" s="22" t="s">
        <v>131</v>
      </c>
      <c r="D135" s="22" t="s">
        <v>6</v>
      </c>
      <c r="E135" s="23">
        <v>40989</v>
      </c>
      <c r="F135" s="27" t="s">
        <v>61</v>
      </c>
      <c r="G135" s="30"/>
      <c r="H135" s="33"/>
      <c r="I135" s="34" t="str">
        <f>IF(H135=1,"50",IF(H135=2,"40",IF(H135=3,"30",IF(H135=4,"20",IF(H135=5,"10",IF(H135="","0"))))))</f>
        <v>0</v>
      </c>
      <c r="J135" s="30"/>
      <c r="K135" s="33"/>
      <c r="L135" s="34" t="str">
        <f>IF(K135=1,"50",IF(K135=2,"40",IF(K135=3,"30",IF(K135=4,"20",IF(K135=5,"10",IF(K135="","0"))))))</f>
        <v>0</v>
      </c>
      <c r="M135" s="30"/>
      <c r="N135" s="33"/>
      <c r="O135" s="34" t="str">
        <f>IF(N135=1,"50",IF(N135=2,"40",IF(N135=3,"30",IF(N135=4,"20",IF(N135=5,"10",IF(N135="","0"))))))</f>
        <v>0</v>
      </c>
      <c r="P135" s="28">
        <f>COUNTA(G135,H135,J135,K135,M135,N135)</f>
        <v>0</v>
      </c>
      <c r="Q135" s="24">
        <f>P135*5</f>
        <v>0</v>
      </c>
      <c r="R135" s="24">
        <f>I135+L135+O135</f>
        <v>0</v>
      </c>
      <c r="S135" s="24">
        <f>Q135+R135</f>
        <v>0</v>
      </c>
      <c r="T135" s="25">
        <f>S135</f>
        <v>0</v>
      </c>
      <c r="U135" s="25">
        <f>H135+K135+N135</f>
        <v>0</v>
      </c>
    </row>
    <row r="136" spans="1:21" s="1" customFormat="1" x14ac:dyDescent="0.2">
      <c r="A136" s="22" t="s">
        <v>132</v>
      </c>
      <c r="B136" s="22" t="s">
        <v>133</v>
      </c>
      <c r="C136" s="22" t="s">
        <v>134</v>
      </c>
      <c r="D136" s="22" t="s">
        <v>8</v>
      </c>
      <c r="E136" s="23">
        <v>41010</v>
      </c>
      <c r="F136" s="27" t="s">
        <v>10</v>
      </c>
      <c r="G136" s="30"/>
      <c r="H136" s="33"/>
      <c r="I136" s="34" t="str">
        <f>IF(H136=1,"50",IF(H136=2,"40",IF(H136=3,"30",IF(H136=4,"20",IF(H136=5,"10",IF(H136="","0"))))))</f>
        <v>0</v>
      </c>
      <c r="J136" s="30"/>
      <c r="K136" s="33"/>
      <c r="L136" s="34" t="str">
        <f>IF(K136=1,"50",IF(K136=2,"40",IF(K136=3,"30",IF(K136=4,"20",IF(K136=5,"10",IF(K136="","0"))))))</f>
        <v>0</v>
      </c>
      <c r="M136" s="30"/>
      <c r="N136" s="33"/>
      <c r="O136" s="34" t="str">
        <f>IF(N136=1,"50",IF(N136=2,"40",IF(N136=3,"30",IF(N136=4,"20",IF(N136=5,"10",IF(N136="","0"))))))</f>
        <v>0</v>
      </c>
      <c r="P136" s="28">
        <f>COUNTA(G136,H136,J136,K136,M136,N136)</f>
        <v>0</v>
      </c>
      <c r="Q136" s="24">
        <f>P136*5</f>
        <v>0</v>
      </c>
      <c r="R136" s="24">
        <f>I136+L136+O136</f>
        <v>0</v>
      </c>
      <c r="S136" s="24">
        <f>Q136+R136</f>
        <v>0</v>
      </c>
      <c r="T136" s="25">
        <f>S136</f>
        <v>0</v>
      </c>
      <c r="U136" s="25">
        <f>H136+K136+N136</f>
        <v>0</v>
      </c>
    </row>
    <row r="137" spans="1:21" s="1" customFormat="1" x14ac:dyDescent="0.2">
      <c r="A137" s="22" t="s">
        <v>139</v>
      </c>
      <c r="B137" s="22" t="s">
        <v>138</v>
      </c>
      <c r="C137" s="22" t="s">
        <v>140</v>
      </c>
      <c r="D137" s="22" t="s">
        <v>8</v>
      </c>
      <c r="E137" s="23">
        <v>40916</v>
      </c>
      <c r="F137" s="27" t="s">
        <v>24</v>
      </c>
      <c r="G137" s="30"/>
      <c r="H137" s="33"/>
      <c r="I137" s="34" t="str">
        <f>IF(H137=1,"50",IF(H137=2,"40",IF(H137=3,"30",IF(H137=4,"20",IF(H137=5,"10",IF(H137="","0"))))))</f>
        <v>0</v>
      </c>
      <c r="J137" s="30"/>
      <c r="K137" s="33"/>
      <c r="L137" s="34" t="str">
        <f>IF(K137=1,"50",IF(K137=2,"40",IF(K137=3,"30",IF(K137=4,"20",IF(K137=5,"10",IF(K137="","0"))))))</f>
        <v>0</v>
      </c>
      <c r="M137" s="30"/>
      <c r="N137" s="33"/>
      <c r="O137" s="34" t="str">
        <f>IF(N137=1,"50",IF(N137=2,"40",IF(N137=3,"30",IF(N137=4,"20",IF(N137=5,"10",IF(N137="","0"))))))</f>
        <v>0</v>
      </c>
      <c r="P137" s="28">
        <f>COUNTA(G137,H137,J137,K137,M137,N137)</f>
        <v>0</v>
      </c>
      <c r="Q137" s="24">
        <f>P137*5</f>
        <v>0</v>
      </c>
      <c r="R137" s="24">
        <f>I137+L137+O137</f>
        <v>0</v>
      </c>
      <c r="S137" s="24">
        <f>Q137+R137</f>
        <v>0</v>
      </c>
      <c r="T137" s="25">
        <f>S137</f>
        <v>0</v>
      </c>
      <c r="U137" s="25">
        <f>H137+K137+N137</f>
        <v>0</v>
      </c>
    </row>
    <row r="138" spans="1:21" s="1" customFormat="1" x14ac:dyDescent="0.2">
      <c r="A138" s="22" t="s">
        <v>146</v>
      </c>
      <c r="B138" s="22" t="s">
        <v>147</v>
      </c>
      <c r="C138" s="22" t="s">
        <v>148</v>
      </c>
      <c r="D138" s="22" t="s">
        <v>6</v>
      </c>
      <c r="E138" s="23">
        <v>41471</v>
      </c>
      <c r="F138" s="27" t="s">
        <v>24</v>
      </c>
      <c r="G138" s="30"/>
      <c r="H138" s="33"/>
      <c r="I138" s="34" t="str">
        <f>IF(H138=1,"50",IF(H138=2,"40",IF(H138=3,"30",IF(H138=4,"20",IF(H138=5,"10",IF(H138="","0"))))))</f>
        <v>0</v>
      </c>
      <c r="J138" s="30"/>
      <c r="K138" s="33"/>
      <c r="L138" s="34" t="str">
        <f>IF(K138=1,"50",IF(K138=2,"40",IF(K138=3,"30",IF(K138=4,"20",IF(K138=5,"10",IF(K138="","0"))))))</f>
        <v>0</v>
      </c>
      <c r="M138" s="30"/>
      <c r="N138" s="33"/>
      <c r="O138" s="34" t="str">
        <f>IF(N138=1,"50",IF(N138=2,"40",IF(N138=3,"30",IF(N138=4,"20",IF(N138=5,"10",IF(N138="","0"))))))</f>
        <v>0</v>
      </c>
      <c r="P138" s="28">
        <f>COUNTA(G138,H138,J138,K138,M138,N138)</f>
        <v>0</v>
      </c>
      <c r="Q138" s="24">
        <f>P138*5</f>
        <v>0</v>
      </c>
      <c r="R138" s="24">
        <f>I138+L138+O138</f>
        <v>0</v>
      </c>
      <c r="S138" s="24">
        <f>Q138+R138</f>
        <v>0</v>
      </c>
      <c r="T138" s="25">
        <f>S138</f>
        <v>0</v>
      </c>
      <c r="U138" s="25">
        <f>H138+K138+N138</f>
        <v>0</v>
      </c>
    </row>
    <row r="139" spans="1:21" s="1" customFormat="1" x14ac:dyDescent="0.2">
      <c r="A139" s="22" t="s">
        <v>151</v>
      </c>
      <c r="B139" s="22" t="s">
        <v>152</v>
      </c>
      <c r="C139" s="22" t="s">
        <v>153</v>
      </c>
      <c r="D139" s="22" t="s">
        <v>8</v>
      </c>
      <c r="E139" s="23">
        <v>40980</v>
      </c>
      <c r="F139" s="27" t="s">
        <v>69</v>
      </c>
      <c r="G139" s="30"/>
      <c r="H139" s="33"/>
      <c r="I139" s="34" t="str">
        <f>IF(H139=1,"50",IF(H139=2,"40",IF(H139=3,"30",IF(H139=4,"20",IF(H139=5,"10",IF(H139="","0"))))))</f>
        <v>0</v>
      </c>
      <c r="J139" s="30"/>
      <c r="K139" s="33"/>
      <c r="L139" s="34" t="str">
        <f>IF(K139=1,"50",IF(K139=2,"40",IF(K139=3,"30",IF(K139=4,"20",IF(K139=5,"10",IF(K139="","0"))))))</f>
        <v>0</v>
      </c>
      <c r="M139" s="30"/>
      <c r="N139" s="33"/>
      <c r="O139" s="34" t="str">
        <f>IF(N139=1,"50",IF(N139=2,"40",IF(N139=3,"30",IF(N139=4,"20",IF(N139=5,"10",IF(N139="","0"))))))</f>
        <v>0</v>
      </c>
      <c r="P139" s="28">
        <f>COUNTA(G139,H139,J139,K139,M139,N139)</f>
        <v>0</v>
      </c>
      <c r="Q139" s="24">
        <f>P139*5</f>
        <v>0</v>
      </c>
      <c r="R139" s="24">
        <f>I139+L139+O139</f>
        <v>0</v>
      </c>
      <c r="S139" s="24">
        <f>Q139+R139</f>
        <v>0</v>
      </c>
      <c r="T139" s="25">
        <f>S139</f>
        <v>0</v>
      </c>
      <c r="U139" s="25">
        <f>H139+K139+N139</f>
        <v>0</v>
      </c>
    </row>
    <row r="140" spans="1:21" s="1" customFormat="1" x14ac:dyDescent="0.2">
      <c r="A140" s="22" t="s">
        <v>154</v>
      </c>
      <c r="B140" s="22" t="s">
        <v>155</v>
      </c>
      <c r="C140" s="22" t="s">
        <v>156</v>
      </c>
      <c r="D140" s="22" t="s">
        <v>6</v>
      </c>
      <c r="E140" s="23">
        <v>41384</v>
      </c>
      <c r="F140" s="27" t="s">
        <v>41</v>
      </c>
      <c r="G140" s="30"/>
      <c r="H140" s="33"/>
      <c r="I140" s="34" t="str">
        <f>IF(H140=1,"50",IF(H140=2,"40",IF(H140=3,"30",IF(H140=4,"20",IF(H140=5,"10",IF(H140="","0"))))))</f>
        <v>0</v>
      </c>
      <c r="J140" s="30"/>
      <c r="K140" s="33"/>
      <c r="L140" s="34" t="str">
        <f>IF(K140=1,"50",IF(K140=2,"40",IF(K140=3,"30",IF(K140=4,"20",IF(K140=5,"10",IF(K140="","0"))))))</f>
        <v>0</v>
      </c>
      <c r="M140" s="30"/>
      <c r="N140" s="33"/>
      <c r="O140" s="34" t="str">
        <f>IF(N140=1,"50",IF(N140=2,"40",IF(N140=3,"30",IF(N140=4,"20",IF(N140=5,"10",IF(N140="","0"))))))</f>
        <v>0</v>
      </c>
      <c r="P140" s="28">
        <f>COUNTA(G140,H140,J140,K140,M140,N140)</f>
        <v>0</v>
      </c>
      <c r="Q140" s="24">
        <f>P140*5</f>
        <v>0</v>
      </c>
      <c r="R140" s="24">
        <f>I140+L140+O140</f>
        <v>0</v>
      </c>
      <c r="S140" s="24">
        <f>Q140+R140</f>
        <v>0</v>
      </c>
      <c r="T140" s="25">
        <f>S140</f>
        <v>0</v>
      </c>
      <c r="U140" s="25">
        <f>H140+K140+N140</f>
        <v>0</v>
      </c>
    </row>
    <row r="141" spans="1:21" s="1" customFormat="1" x14ac:dyDescent="0.2">
      <c r="A141" s="22" t="s">
        <v>159</v>
      </c>
      <c r="B141" s="22" t="s">
        <v>158</v>
      </c>
      <c r="C141" s="22" t="s">
        <v>160</v>
      </c>
      <c r="D141" s="22" t="s">
        <v>6</v>
      </c>
      <c r="E141" s="23">
        <v>41558</v>
      </c>
      <c r="F141" s="27" t="s">
        <v>18</v>
      </c>
      <c r="G141" s="30"/>
      <c r="H141" s="33"/>
      <c r="I141" s="34" t="str">
        <f>IF(H141=1,"50",IF(H141=2,"40",IF(H141=3,"30",IF(H141=4,"20",IF(H141=5,"10",IF(H141="","0"))))))</f>
        <v>0</v>
      </c>
      <c r="J141" s="30"/>
      <c r="K141" s="33"/>
      <c r="L141" s="34" t="str">
        <f>IF(K141=1,"50",IF(K141=2,"40",IF(K141=3,"30",IF(K141=4,"20",IF(K141=5,"10",IF(K141="","0"))))))</f>
        <v>0</v>
      </c>
      <c r="M141" s="30"/>
      <c r="N141" s="33"/>
      <c r="O141" s="34" t="str">
        <f>IF(N141=1,"50",IF(N141=2,"40",IF(N141=3,"30",IF(N141=4,"20",IF(N141=5,"10",IF(N141="","0"))))))</f>
        <v>0</v>
      </c>
      <c r="P141" s="28">
        <f>COUNTA(G141,H141,J141,K141,M141,N141)</f>
        <v>0</v>
      </c>
      <c r="Q141" s="24">
        <f>P141*5</f>
        <v>0</v>
      </c>
      <c r="R141" s="24">
        <f>I141+L141+O141</f>
        <v>0</v>
      </c>
      <c r="S141" s="24">
        <f>Q141+R141</f>
        <v>0</v>
      </c>
      <c r="T141" s="25">
        <f>S141</f>
        <v>0</v>
      </c>
      <c r="U141" s="25">
        <f>H141+K141+N141</f>
        <v>0</v>
      </c>
    </row>
    <row r="142" spans="1:21" s="1" customFormat="1" x14ac:dyDescent="0.2">
      <c r="A142" s="22" t="s">
        <v>165</v>
      </c>
      <c r="B142" s="22" t="s">
        <v>166</v>
      </c>
      <c r="C142" s="22" t="s">
        <v>167</v>
      </c>
      <c r="D142" s="22" t="s">
        <v>6</v>
      </c>
      <c r="E142" s="23">
        <v>41574</v>
      </c>
      <c r="F142" s="27" t="s">
        <v>91</v>
      </c>
      <c r="G142" s="30"/>
      <c r="H142" s="33"/>
      <c r="I142" s="34" t="str">
        <f>IF(H142=1,"50",IF(H142=2,"40",IF(H142=3,"30",IF(H142=4,"20",IF(H142=5,"10",IF(H142="","0"))))))</f>
        <v>0</v>
      </c>
      <c r="J142" s="30"/>
      <c r="K142" s="33"/>
      <c r="L142" s="34" t="str">
        <f>IF(K142=1,"50",IF(K142=2,"40",IF(K142=3,"30",IF(K142=4,"20",IF(K142=5,"10",IF(K142="","0"))))))</f>
        <v>0</v>
      </c>
      <c r="M142" s="30"/>
      <c r="N142" s="33"/>
      <c r="O142" s="34" t="str">
        <f>IF(N142=1,"50",IF(N142=2,"40",IF(N142=3,"30",IF(N142=4,"20",IF(N142=5,"10",IF(N142="","0"))))))</f>
        <v>0</v>
      </c>
      <c r="P142" s="28">
        <f>COUNTA(G142,H142,J142,K142,M142,N142)</f>
        <v>0</v>
      </c>
      <c r="Q142" s="24">
        <f>P142*5</f>
        <v>0</v>
      </c>
      <c r="R142" s="24">
        <f>I142+L142+O142</f>
        <v>0</v>
      </c>
      <c r="S142" s="24">
        <f>Q142+R142</f>
        <v>0</v>
      </c>
      <c r="T142" s="25">
        <f>S142</f>
        <v>0</v>
      </c>
      <c r="U142" s="25">
        <f>H142+K142+N142</f>
        <v>0</v>
      </c>
    </row>
    <row r="143" spans="1:21" s="1" customFormat="1" x14ac:dyDescent="0.2">
      <c r="A143" s="22" t="s">
        <v>168</v>
      </c>
      <c r="B143" s="22" t="s">
        <v>169</v>
      </c>
      <c r="C143" s="22" t="s">
        <v>170</v>
      </c>
      <c r="D143" s="22" t="s">
        <v>6</v>
      </c>
      <c r="E143" s="23">
        <v>41179</v>
      </c>
      <c r="F143" s="27" t="s">
        <v>22</v>
      </c>
      <c r="G143" s="30"/>
      <c r="H143" s="33"/>
      <c r="I143" s="34" t="str">
        <f>IF(H143=1,"50",IF(H143=2,"40",IF(H143=3,"30",IF(H143=4,"20",IF(H143=5,"10",IF(H143="","0"))))))</f>
        <v>0</v>
      </c>
      <c r="J143" s="30"/>
      <c r="K143" s="33"/>
      <c r="L143" s="34" t="str">
        <f>IF(K143=1,"50",IF(K143=2,"40",IF(K143=3,"30",IF(K143=4,"20",IF(K143=5,"10",IF(K143="","0"))))))</f>
        <v>0</v>
      </c>
      <c r="M143" s="30"/>
      <c r="N143" s="33"/>
      <c r="O143" s="34" t="str">
        <f>IF(N143=1,"50",IF(N143=2,"40",IF(N143=3,"30",IF(N143=4,"20",IF(N143=5,"10",IF(N143="","0"))))))</f>
        <v>0</v>
      </c>
      <c r="P143" s="28">
        <f>COUNTA(G143,H143,J143,K143,M143,N143)</f>
        <v>0</v>
      </c>
      <c r="Q143" s="24">
        <f>P143*5</f>
        <v>0</v>
      </c>
      <c r="R143" s="24">
        <f>I143+L143+O143</f>
        <v>0</v>
      </c>
      <c r="S143" s="24">
        <f>Q143+R143</f>
        <v>0</v>
      </c>
      <c r="T143" s="25">
        <f>S143</f>
        <v>0</v>
      </c>
      <c r="U143" s="25">
        <f>H143+K143+N143</f>
        <v>0</v>
      </c>
    </row>
    <row r="144" spans="1:21" s="1" customFormat="1" x14ac:dyDescent="0.2">
      <c r="A144" s="22" t="s">
        <v>171</v>
      </c>
      <c r="B144" s="22" t="s">
        <v>172</v>
      </c>
      <c r="C144" s="22" t="s">
        <v>173</v>
      </c>
      <c r="D144" s="22" t="s">
        <v>6</v>
      </c>
      <c r="E144" s="23">
        <v>40951</v>
      </c>
      <c r="F144" s="27" t="s">
        <v>69</v>
      </c>
      <c r="G144" s="30"/>
      <c r="H144" s="33"/>
      <c r="I144" s="34" t="str">
        <f>IF(H144=1,"50",IF(H144=2,"40",IF(H144=3,"30",IF(H144=4,"20",IF(H144=5,"10",IF(H144="","0"))))))</f>
        <v>0</v>
      </c>
      <c r="J144" s="30"/>
      <c r="K144" s="33"/>
      <c r="L144" s="34" t="str">
        <f>IF(K144=1,"50",IF(K144=2,"40",IF(K144=3,"30",IF(K144=4,"20",IF(K144=5,"10",IF(K144="","0"))))))</f>
        <v>0</v>
      </c>
      <c r="M144" s="30"/>
      <c r="N144" s="33"/>
      <c r="O144" s="34" t="str">
        <f>IF(N144=1,"50",IF(N144=2,"40",IF(N144=3,"30",IF(N144=4,"20",IF(N144=5,"10",IF(N144="","0"))))))</f>
        <v>0</v>
      </c>
      <c r="P144" s="28">
        <f>COUNTA(G144,H144,J144,K144,M144,N144)</f>
        <v>0</v>
      </c>
      <c r="Q144" s="24">
        <f>P144*5</f>
        <v>0</v>
      </c>
      <c r="R144" s="24">
        <f>I144+L144+O144</f>
        <v>0</v>
      </c>
      <c r="S144" s="24">
        <f>Q144+R144</f>
        <v>0</v>
      </c>
      <c r="T144" s="25">
        <f>S144</f>
        <v>0</v>
      </c>
      <c r="U144" s="25">
        <f>H144+K144+N144</f>
        <v>0</v>
      </c>
    </row>
    <row r="145" spans="1:21" s="1" customFormat="1" x14ac:dyDescent="0.2">
      <c r="A145" s="22" t="s">
        <v>177</v>
      </c>
      <c r="B145" s="22" t="s">
        <v>175</v>
      </c>
      <c r="C145" s="22" t="s">
        <v>178</v>
      </c>
      <c r="D145" s="22" t="s">
        <v>8</v>
      </c>
      <c r="E145" s="23">
        <v>40997</v>
      </c>
      <c r="F145" s="27" t="s">
        <v>13</v>
      </c>
      <c r="G145" s="30"/>
      <c r="H145" s="33"/>
      <c r="I145" s="34" t="str">
        <f>IF(H145=1,"50",IF(H145=2,"40",IF(H145=3,"30",IF(H145=4,"20",IF(H145=5,"10",IF(H145="","0"))))))</f>
        <v>0</v>
      </c>
      <c r="J145" s="30"/>
      <c r="K145" s="33"/>
      <c r="L145" s="34" t="str">
        <f>IF(K145=1,"50",IF(K145=2,"40",IF(K145=3,"30",IF(K145=4,"20",IF(K145=5,"10",IF(K145="","0"))))))</f>
        <v>0</v>
      </c>
      <c r="M145" s="30"/>
      <c r="N145" s="33"/>
      <c r="O145" s="34" t="str">
        <f>IF(N145=1,"50",IF(N145=2,"40",IF(N145=3,"30",IF(N145=4,"20",IF(N145=5,"10",IF(N145="","0"))))))</f>
        <v>0</v>
      </c>
      <c r="P145" s="28">
        <f>COUNTA(G145,H145,J145,K145,M145,N145)</f>
        <v>0</v>
      </c>
      <c r="Q145" s="24">
        <f>P145*5</f>
        <v>0</v>
      </c>
      <c r="R145" s="24">
        <f>I145+L145+O145</f>
        <v>0</v>
      </c>
      <c r="S145" s="24">
        <f>Q145+R145</f>
        <v>0</v>
      </c>
      <c r="T145" s="25">
        <f>S145</f>
        <v>0</v>
      </c>
      <c r="U145" s="25">
        <f>H145+K145+N145</f>
        <v>0</v>
      </c>
    </row>
    <row r="146" spans="1:21" s="1" customFormat="1" x14ac:dyDescent="0.2">
      <c r="A146" s="22" t="s">
        <v>180</v>
      </c>
      <c r="B146" s="22" t="s">
        <v>181</v>
      </c>
      <c r="C146" s="22" t="s">
        <v>182</v>
      </c>
      <c r="D146" s="22" t="s">
        <v>6</v>
      </c>
      <c r="E146" s="23">
        <v>40934</v>
      </c>
      <c r="F146" s="27" t="s">
        <v>10</v>
      </c>
      <c r="G146" s="30"/>
      <c r="H146" s="33"/>
      <c r="I146" s="34" t="str">
        <f>IF(H146=1,"50",IF(H146=2,"40",IF(H146=3,"30",IF(H146=4,"20",IF(H146=5,"10",IF(H146="","0"))))))</f>
        <v>0</v>
      </c>
      <c r="J146" s="30"/>
      <c r="K146" s="33"/>
      <c r="L146" s="34" t="str">
        <f>IF(K146=1,"50",IF(K146=2,"40",IF(K146=3,"30",IF(K146=4,"20",IF(K146=5,"10",IF(K146="","0"))))))</f>
        <v>0</v>
      </c>
      <c r="M146" s="30"/>
      <c r="N146" s="33"/>
      <c r="O146" s="34" t="str">
        <f>IF(N146=1,"50",IF(N146=2,"40",IF(N146=3,"30",IF(N146=4,"20",IF(N146=5,"10",IF(N146="","0"))))))</f>
        <v>0</v>
      </c>
      <c r="P146" s="28">
        <f>COUNTA(G146,H146,J146,K146,M146,N146)</f>
        <v>0</v>
      </c>
      <c r="Q146" s="24">
        <f>P146*5</f>
        <v>0</v>
      </c>
      <c r="R146" s="24">
        <f>I146+L146+O146</f>
        <v>0</v>
      </c>
      <c r="S146" s="24">
        <f>Q146+R146</f>
        <v>0</v>
      </c>
      <c r="T146" s="25">
        <f>S146</f>
        <v>0</v>
      </c>
      <c r="U146" s="25">
        <f>H146+K146+N146</f>
        <v>0</v>
      </c>
    </row>
    <row r="147" spans="1:21" s="1" customFormat="1" x14ac:dyDescent="0.2">
      <c r="A147" s="22" t="s">
        <v>183</v>
      </c>
      <c r="B147" s="22" t="s">
        <v>184</v>
      </c>
      <c r="C147" s="22" t="s">
        <v>185</v>
      </c>
      <c r="D147" s="22" t="s">
        <v>8</v>
      </c>
      <c r="E147" s="23">
        <v>41288</v>
      </c>
      <c r="F147" s="27" t="s">
        <v>48</v>
      </c>
      <c r="G147" s="30"/>
      <c r="H147" s="33"/>
      <c r="I147" s="34" t="str">
        <f>IF(H147=1,"50",IF(H147=2,"40",IF(H147=3,"30",IF(H147=4,"20",IF(H147=5,"10",IF(H147="","0"))))))</f>
        <v>0</v>
      </c>
      <c r="J147" s="30"/>
      <c r="K147" s="33"/>
      <c r="L147" s="34" t="str">
        <f>IF(K147=1,"50",IF(K147=2,"40",IF(K147=3,"30",IF(K147=4,"20",IF(K147=5,"10",IF(K147="","0"))))))</f>
        <v>0</v>
      </c>
      <c r="M147" s="30"/>
      <c r="N147" s="33"/>
      <c r="O147" s="34" t="str">
        <f>IF(N147=1,"50",IF(N147=2,"40",IF(N147=3,"30",IF(N147=4,"20",IF(N147=5,"10",IF(N147="","0"))))))</f>
        <v>0</v>
      </c>
      <c r="P147" s="28">
        <f>COUNTA(G147,H147,J147,K147,M147,N147)</f>
        <v>0</v>
      </c>
      <c r="Q147" s="24">
        <f>P147*5</f>
        <v>0</v>
      </c>
      <c r="R147" s="24">
        <f>I147+L147+O147</f>
        <v>0</v>
      </c>
      <c r="S147" s="24">
        <f>Q147+R147</f>
        <v>0</v>
      </c>
      <c r="T147" s="25">
        <f>S147</f>
        <v>0</v>
      </c>
      <c r="U147" s="25">
        <f>H147+K147+N147</f>
        <v>0</v>
      </c>
    </row>
    <row r="148" spans="1:21" s="1" customFormat="1" x14ac:dyDescent="0.2">
      <c r="A148" s="22" t="s">
        <v>192</v>
      </c>
      <c r="B148" s="22" t="s">
        <v>191</v>
      </c>
      <c r="C148" s="22" t="s">
        <v>64</v>
      </c>
      <c r="D148" s="22" t="s">
        <v>6</v>
      </c>
      <c r="E148" s="23">
        <v>40976</v>
      </c>
      <c r="F148" s="27" t="s">
        <v>23</v>
      </c>
      <c r="G148" s="30"/>
      <c r="H148" s="33"/>
      <c r="I148" s="34" t="str">
        <f>IF(H148=1,"50",IF(H148=2,"40",IF(H148=3,"30",IF(H148=4,"20",IF(H148=5,"10",IF(H148="","0"))))))</f>
        <v>0</v>
      </c>
      <c r="J148" s="30"/>
      <c r="K148" s="33"/>
      <c r="L148" s="34" t="str">
        <f>IF(K148=1,"50",IF(K148=2,"40",IF(K148=3,"30",IF(K148=4,"20",IF(K148=5,"10",IF(K148="","0"))))))</f>
        <v>0</v>
      </c>
      <c r="M148" s="30"/>
      <c r="N148" s="33"/>
      <c r="O148" s="34" t="str">
        <f>IF(N148=1,"50",IF(N148=2,"40",IF(N148=3,"30",IF(N148=4,"20",IF(N148=5,"10",IF(N148="","0"))))))</f>
        <v>0</v>
      </c>
      <c r="P148" s="28">
        <f>COUNTA(G148,H148,J148,K148,M148,N148)</f>
        <v>0</v>
      </c>
      <c r="Q148" s="24">
        <f>P148*5</f>
        <v>0</v>
      </c>
      <c r="R148" s="24">
        <f>I148+L148+O148</f>
        <v>0</v>
      </c>
      <c r="S148" s="24">
        <f>Q148+R148</f>
        <v>0</v>
      </c>
      <c r="T148" s="25">
        <f>S148</f>
        <v>0</v>
      </c>
      <c r="U148" s="25">
        <f>H148+K148+N148</f>
        <v>0</v>
      </c>
    </row>
    <row r="149" spans="1:21" s="1" customFormat="1" x14ac:dyDescent="0.2">
      <c r="A149" s="22" t="s">
        <v>194</v>
      </c>
      <c r="B149" s="22" t="s">
        <v>193</v>
      </c>
      <c r="C149" s="22" t="s">
        <v>195</v>
      </c>
      <c r="D149" s="22" t="s">
        <v>6</v>
      </c>
      <c r="E149" s="23">
        <v>41578</v>
      </c>
      <c r="F149" s="27" t="s">
        <v>43</v>
      </c>
      <c r="G149" s="30"/>
      <c r="H149" s="33"/>
      <c r="I149" s="34" t="str">
        <f>IF(H149=1,"50",IF(H149=2,"40",IF(H149=3,"30",IF(H149=4,"20",IF(H149=5,"10",IF(H149="","0"))))))</f>
        <v>0</v>
      </c>
      <c r="J149" s="30"/>
      <c r="K149" s="33"/>
      <c r="L149" s="34" t="str">
        <f>IF(K149=1,"50",IF(K149=2,"40",IF(K149=3,"30",IF(K149=4,"20",IF(K149=5,"10",IF(K149="","0"))))))</f>
        <v>0</v>
      </c>
      <c r="M149" s="30"/>
      <c r="N149" s="33"/>
      <c r="O149" s="34" t="str">
        <f>IF(N149=1,"50",IF(N149=2,"40",IF(N149=3,"30",IF(N149=4,"20",IF(N149=5,"10",IF(N149="","0"))))))</f>
        <v>0</v>
      </c>
      <c r="P149" s="28">
        <f>COUNTA(G149,H149,J149,K149,M149,N149)</f>
        <v>0</v>
      </c>
      <c r="Q149" s="24">
        <f>P149*5</f>
        <v>0</v>
      </c>
      <c r="R149" s="24">
        <f>I149+L149+O149</f>
        <v>0</v>
      </c>
      <c r="S149" s="24">
        <f>Q149+R149</f>
        <v>0</v>
      </c>
      <c r="T149" s="25">
        <f>S149</f>
        <v>0</v>
      </c>
      <c r="U149" s="25">
        <f>H149+K149+N149</f>
        <v>0</v>
      </c>
    </row>
    <row r="150" spans="1:21" s="1" customFormat="1" x14ac:dyDescent="0.2">
      <c r="A150" s="22" t="s">
        <v>196</v>
      </c>
      <c r="B150" s="22" t="s">
        <v>197</v>
      </c>
      <c r="C150" s="22" t="s">
        <v>198</v>
      </c>
      <c r="D150" s="22" t="s">
        <v>6</v>
      </c>
      <c r="E150" s="23">
        <v>41043</v>
      </c>
      <c r="F150" s="27" t="s">
        <v>18</v>
      </c>
      <c r="G150" s="30"/>
      <c r="H150" s="33"/>
      <c r="I150" s="34" t="str">
        <f>IF(H150=1,"50",IF(H150=2,"40",IF(H150=3,"30",IF(H150=4,"20",IF(H150=5,"10",IF(H150="","0"))))))</f>
        <v>0</v>
      </c>
      <c r="J150" s="30"/>
      <c r="K150" s="33"/>
      <c r="L150" s="34" t="str">
        <f>IF(K150=1,"50",IF(K150=2,"40",IF(K150=3,"30",IF(K150=4,"20",IF(K150=5,"10",IF(K150="","0"))))))</f>
        <v>0</v>
      </c>
      <c r="M150" s="30"/>
      <c r="N150" s="33"/>
      <c r="O150" s="34" t="str">
        <f>IF(N150=1,"50",IF(N150=2,"40",IF(N150=3,"30",IF(N150=4,"20",IF(N150=5,"10",IF(N150="","0"))))))</f>
        <v>0</v>
      </c>
      <c r="P150" s="28">
        <f>COUNTA(G150,H150,J150,K150,M150,N150)</f>
        <v>0</v>
      </c>
      <c r="Q150" s="24">
        <f>P150*5</f>
        <v>0</v>
      </c>
      <c r="R150" s="24">
        <f>I150+L150+O150</f>
        <v>0</v>
      </c>
      <c r="S150" s="24">
        <f>Q150+R150</f>
        <v>0</v>
      </c>
      <c r="T150" s="25">
        <f>S150</f>
        <v>0</v>
      </c>
      <c r="U150" s="25">
        <f>H150+K150+N150</f>
        <v>0</v>
      </c>
    </row>
    <row r="151" spans="1:21" s="1" customFormat="1" x14ac:dyDescent="0.2">
      <c r="A151" s="22" t="s">
        <v>202</v>
      </c>
      <c r="B151" s="22" t="s">
        <v>201</v>
      </c>
      <c r="C151" s="22" t="s">
        <v>203</v>
      </c>
      <c r="D151" s="22" t="s">
        <v>8</v>
      </c>
      <c r="E151" s="23">
        <v>41361</v>
      </c>
      <c r="F151" s="27" t="s">
        <v>18</v>
      </c>
      <c r="G151" s="30"/>
      <c r="H151" s="33"/>
      <c r="I151" s="34" t="str">
        <f>IF(H151=1,"50",IF(H151=2,"40",IF(H151=3,"30",IF(H151=4,"20",IF(H151=5,"10",IF(H151="","0"))))))</f>
        <v>0</v>
      </c>
      <c r="J151" s="30"/>
      <c r="K151" s="33"/>
      <c r="L151" s="34" t="str">
        <f>IF(K151=1,"50",IF(K151=2,"40",IF(K151=3,"30",IF(K151=4,"20",IF(K151=5,"10",IF(K151="","0"))))))</f>
        <v>0</v>
      </c>
      <c r="M151" s="30"/>
      <c r="N151" s="33"/>
      <c r="O151" s="34" t="str">
        <f>IF(N151=1,"50",IF(N151=2,"40",IF(N151=3,"30",IF(N151=4,"20",IF(N151=5,"10",IF(N151="","0"))))))</f>
        <v>0</v>
      </c>
      <c r="P151" s="28">
        <f>COUNTA(G151,H151,J151,K151,M151,N151)</f>
        <v>0</v>
      </c>
      <c r="Q151" s="24">
        <f>P151*5</f>
        <v>0</v>
      </c>
      <c r="R151" s="24">
        <f>I151+L151+O151</f>
        <v>0</v>
      </c>
      <c r="S151" s="24">
        <f>Q151+R151</f>
        <v>0</v>
      </c>
      <c r="T151" s="25">
        <f>S151</f>
        <v>0</v>
      </c>
      <c r="U151" s="25">
        <f>H151+K151+N151</f>
        <v>0</v>
      </c>
    </row>
    <row r="152" spans="1:21" s="1" customFormat="1" x14ac:dyDescent="0.2">
      <c r="A152" s="22" t="s">
        <v>204</v>
      </c>
      <c r="B152" s="22" t="s">
        <v>205</v>
      </c>
      <c r="C152" s="22" t="s">
        <v>206</v>
      </c>
      <c r="D152" s="22" t="s">
        <v>6</v>
      </c>
      <c r="E152" s="23">
        <v>41104</v>
      </c>
      <c r="F152" s="27" t="s">
        <v>118</v>
      </c>
      <c r="G152" s="30"/>
      <c r="H152" s="33"/>
      <c r="I152" s="34" t="str">
        <f>IF(H152=1,"50",IF(H152=2,"40",IF(H152=3,"30",IF(H152=4,"20",IF(H152=5,"10",IF(H152="","0"))))))</f>
        <v>0</v>
      </c>
      <c r="J152" s="30"/>
      <c r="K152" s="33"/>
      <c r="L152" s="34" t="str">
        <f>IF(K152=1,"50",IF(K152=2,"40",IF(K152=3,"30",IF(K152=4,"20",IF(K152=5,"10",IF(K152="","0"))))))</f>
        <v>0</v>
      </c>
      <c r="M152" s="30"/>
      <c r="N152" s="33"/>
      <c r="O152" s="34" t="str">
        <f>IF(N152=1,"50",IF(N152=2,"40",IF(N152=3,"30",IF(N152=4,"20",IF(N152=5,"10",IF(N152="","0"))))))</f>
        <v>0</v>
      </c>
      <c r="P152" s="28">
        <f>COUNTA(G152,H152,J152,K152,M152,N152)</f>
        <v>0</v>
      </c>
      <c r="Q152" s="24">
        <f>P152*5</f>
        <v>0</v>
      </c>
      <c r="R152" s="24">
        <f>I152+L152+O152</f>
        <v>0</v>
      </c>
      <c r="S152" s="24">
        <f>Q152+R152</f>
        <v>0</v>
      </c>
      <c r="T152" s="25">
        <f>S152</f>
        <v>0</v>
      </c>
      <c r="U152" s="25">
        <f>H152+K152+N152</f>
        <v>0</v>
      </c>
    </row>
    <row r="153" spans="1:21" s="1" customFormat="1" x14ac:dyDescent="0.2">
      <c r="A153" s="22" t="s">
        <v>207</v>
      </c>
      <c r="B153" s="22" t="s">
        <v>208</v>
      </c>
      <c r="C153" s="22" t="s">
        <v>209</v>
      </c>
      <c r="D153" s="22" t="s">
        <v>8</v>
      </c>
      <c r="E153" s="23">
        <v>41170</v>
      </c>
      <c r="F153" s="27" t="s">
        <v>63</v>
      </c>
      <c r="G153" s="30"/>
      <c r="H153" s="33"/>
      <c r="I153" s="34" t="str">
        <f>IF(H153=1,"50",IF(H153=2,"40",IF(H153=3,"30",IF(H153=4,"20",IF(H153=5,"10",IF(H153="","0"))))))</f>
        <v>0</v>
      </c>
      <c r="J153" s="30"/>
      <c r="K153" s="33"/>
      <c r="L153" s="34" t="str">
        <f>IF(K153=1,"50",IF(K153=2,"40",IF(K153=3,"30",IF(K153=4,"20",IF(K153=5,"10",IF(K153="","0"))))))</f>
        <v>0</v>
      </c>
      <c r="M153" s="30"/>
      <c r="N153" s="33"/>
      <c r="O153" s="34" t="str">
        <f>IF(N153=1,"50",IF(N153=2,"40",IF(N153=3,"30",IF(N153=4,"20",IF(N153=5,"10",IF(N153="","0"))))))</f>
        <v>0</v>
      </c>
      <c r="P153" s="28">
        <f>COUNTA(G153,H153,J153,K153,M153,N153)</f>
        <v>0</v>
      </c>
      <c r="Q153" s="24">
        <f>P153*5</f>
        <v>0</v>
      </c>
      <c r="R153" s="24">
        <f>I153+L153+O153</f>
        <v>0</v>
      </c>
      <c r="S153" s="24">
        <f>Q153+R153</f>
        <v>0</v>
      </c>
      <c r="T153" s="25">
        <f>S153</f>
        <v>0</v>
      </c>
      <c r="U153" s="25">
        <f>H153+K153+N153</f>
        <v>0</v>
      </c>
    </row>
    <row r="154" spans="1:21" s="1" customFormat="1" x14ac:dyDescent="0.2">
      <c r="A154" s="22" t="s">
        <v>221</v>
      </c>
      <c r="B154" s="22" t="s">
        <v>222</v>
      </c>
      <c r="C154" s="22" t="s">
        <v>223</v>
      </c>
      <c r="D154" s="22" t="s">
        <v>6</v>
      </c>
      <c r="E154" s="23">
        <v>41100</v>
      </c>
      <c r="F154" s="27" t="s">
        <v>18</v>
      </c>
      <c r="G154" s="30"/>
      <c r="H154" s="33"/>
      <c r="I154" s="34" t="str">
        <f>IF(H154=1,"50",IF(H154=2,"40",IF(H154=3,"30",IF(H154=4,"20",IF(H154=5,"10",IF(H154="","0"))))))</f>
        <v>0</v>
      </c>
      <c r="J154" s="30"/>
      <c r="K154" s="33"/>
      <c r="L154" s="34" t="str">
        <f>IF(K154=1,"50",IF(K154=2,"40",IF(K154=3,"30",IF(K154=4,"20",IF(K154=5,"10",IF(K154="","0"))))))</f>
        <v>0</v>
      </c>
      <c r="M154" s="30"/>
      <c r="N154" s="33"/>
      <c r="O154" s="34" t="str">
        <f>IF(N154=1,"50",IF(N154=2,"40",IF(N154=3,"30",IF(N154=4,"20",IF(N154=5,"10",IF(N154="","0"))))))</f>
        <v>0</v>
      </c>
      <c r="P154" s="28">
        <f>COUNTA(G154,H154,J154,K154,M154,N154)</f>
        <v>0</v>
      </c>
      <c r="Q154" s="24">
        <f>P154*5</f>
        <v>0</v>
      </c>
      <c r="R154" s="24">
        <f>I154+L154+O154</f>
        <v>0</v>
      </c>
      <c r="S154" s="24">
        <f>Q154+R154</f>
        <v>0</v>
      </c>
      <c r="T154" s="25">
        <f>S154</f>
        <v>0</v>
      </c>
      <c r="U154" s="25">
        <f>H154+K154+N154</f>
        <v>0</v>
      </c>
    </row>
    <row r="155" spans="1:21" s="1" customFormat="1" x14ac:dyDescent="0.2">
      <c r="A155" s="22" t="s">
        <v>225</v>
      </c>
      <c r="B155" s="22" t="s">
        <v>224</v>
      </c>
      <c r="C155" s="22" t="s">
        <v>226</v>
      </c>
      <c r="D155" s="22" t="s">
        <v>8</v>
      </c>
      <c r="E155" s="23">
        <v>41407</v>
      </c>
      <c r="F155" s="27" t="s">
        <v>23</v>
      </c>
      <c r="G155" s="30"/>
      <c r="H155" s="33"/>
      <c r="I155" s="34" t="str">
        <f>IF(H155=1,"50",IF(H155=2,"40",IF(H155=3,"30",IF(H155=4,"20",IF(H155=5,"10",IF(H155="","0"))))))</f>
        <v>0</v>
      </c>
      <c r="J155" s="30"/>
      <c r="K155" s="33"/>
      <c r="L155" s="34" t="str">
        <f>IF(K155=1,"50",IF(K155=2,"40",IF(K155=3,"30",IF(K155=4,"20",IF(K155=5,"10",IF(K155="","0"))))))</f>
        <v>0</v>
      </c>
      <c r="M155" s="30"/>
      <c r="N155" s="33"/>
      <c r="O155" s="34" t="str">
        <f>IF(N155=1,"50",IF(N155=2,"40",IF(N155=3,"30",IF(N155=4,"20",IF(N155=5,"10",IF(N155="","0"))))))</f>
        <v>0</v>
      </c>
      <c r="P155" s="28">
        <f>COUNTA(G155,H155,J155,K155,M155,N155)</f>
        <v>0</v>
      </c>
      <c r="Q155" s="24">
        <f>P155*5</f>
        <v>0</v>
      </c>
      <c r="R155" s="24">
        <f>I155+L155+O155</f>
        <v>0</v>
      </c>
      <c r="S155" s="24">
        <f>Q155+R155</f>
        <v>0</v>
      </c>
      <c r="T155" s="25">
        <f>S155</f>
        <v>0</v>
      </c>
      <c r="U155" s="25">
        <f>H155+K155+N155</f>
        <v>0</v>
      </c>
    </row>
    <row r="156" spans="1:21" s="1" customFormat="1" x14ac:dyDescent="0.2">
      <c r="A156" s="22" t="s">
        <v>232</v>
      </c>
      <c r="B156" s="22" t="s">
        <v>231</v>
      </c>
      <c r="C156" s="22" t="s">
        <v>190</v>
      </c>
      <c r="D156" s="22" t="s">
        <v>6</v>
      </c>
      <c r="E156" s="23">
        <v>41176</v>
      </c>
      <c r="F156" s="27" t="s">
        <v>63</v>
      </c>
      <c r="G156" s="30"/>
      <c r="H156" s="33"/>
      <c r="I156" s="34" t="str">
        <f>IF(H156=1,"50",IF(H156=2,"40",IF(H156=3,"30",IF(H156=4,"20",IF(H156=5,"10",IF(H156="","0"))))))</f>
        <v>0</v>
      </c>
      <c r="J156" s="30"/>
      <c r="K156" s="33"/>
      <c r="L156" s="34" t="str">
        <f>IF(K156=1,"50",IF(K156=2,"40",IF(K156=3,"30",IF(K156=4,"20",IF(K156=5,"10",IF(K156="","0"))))))</f>
        <v>0</v>
      </c>
      <c r="M156" s="30"/>
      <c r="N156" s="33"/>
      <c r="O156" s="34" t="str">
        <f>IF(N156=1,"50",IF(N156=2,"40",IF(N156=3,"30",IF(N156=4,"20",IF(N156=5,"10",IF(N156="","0"))))))</f>
        <v>0</v>
      </c>
      <c r="P156" s="28">
        <f>COUNTA(G156,H156,J156,K156,M156,N156)</f>
        <v>0</v>
      </c>
      <c r="Q156" s="24">
        <f>P156*5</f>
        <v>0</v>
      </c>
      <c r="R156" s="24">
        <f>I156+L156+O156</f>
        <v>0</v>
      </c>
      <c r="S156" s="24">
        <f>Q156+R156</f>
        <v>0</v>
      </c>
      <c r="T156" s="25">
        <f>S156</f>
        <v>0</v>
      </c>
      <c r="U156" s="25">
        <f>H156+K156+N156</f>
        <v>0</v>
      </c>
    </row>
    <row r="157" spans="1:21" s="1" customFormat="1" x14ac:dyDescent="0.2">
      <c r="A157" s="22" t="s">
        <v>233</v>
      </c>
      <c r="B157" s="22" t="s">
        <v>234</v>
      </c>
      <c r="C157" s="22" t="s">
        <v>235</v>
      </c>
      <c r="D157" s="22" t="s">
        <v>8</v>
      </c>
      <c r="E157" s="23">
        <v>41626</v>
      </c>
      <c r="F157" s="27" t="s">
        <v>41</v>
      </c>
      <c r="G157" s="30"/>
      <c r="H157" s="33"/>
      <c r="I157" s="34" t="str">
        <f>IF(H157=1,"50",IF(H157=2,"40",IF(H157=3,"30",IF(H157=4,"20",IF(H157=5,"10",IF(H157="","0"))))))</f>
        <v>0</v>
      </c>
      <c r="J157" s="30"/>
      <c r="K157" s="33"/>
      <c r="L157" s="34" t="str">
        <f>IF(K157=1,"50",IF(K157=2,"40",IF(K157=3,"30",IF(K157=4,"20",IF(K157=5,"10",IF(K157="","0"))))))</f>
        <v>0</v>
      </c>
      <c r="M157" s="30"/>
      <c r="N157" s="33"/>
      <c r="O157" s="34" t="str">
        <f>IF(N157=1,"50",IF(N157=2,"40",IF(N157=3,"30",IF(N157=4,"20",IF(N157=5,"10",IF(N157="","0"))))))</f>
        <v>0</v>
      </c>
      <c r="P157" s="28">
        <f>COUNTA(G157,H157,J157,K157,M157,N157)</f>
        <v>0</v>
      </c>
      <c r="Q157" s="24">
        <f>P157*5</f>
        <v>0</v>
      </c>
      <c r="R157" s="24">
        <f>I157+L157+O157</f>
        <v>0</v>
      </c>
      <c r="S157" s="24">
        <f>Q157+R157</f>
        <v>0</v>
      </c>
      <c r="T157" s="25">
        <f>S157</f>
        <v>0</v>
      </c>
      <c r="U157" s="25">
        <f>H157+K157+N157</f>
        <v>0</v>
      </c>
    </row>
    <row r="158" spans="1:21" s="1" customFormat="1" x14ac:dyDescent="0.2">
      <c r="A158" s="22" t="s">
        <v>236</v>
      </c>
      <c r="B158" s="22" t="s">
        <v>237</v>
      </c>
      <c r="C158" s="22" t="s">
        <v>137</v>
      </c>
      <c r="D158" s="22" t="s">
        <v>6</v>
      </c>
      <c r="E158" s="23">
        <v>41290</v>
      </c>
      <c r="F158" s="27" t="s">
        <v>43</v>
      </c>
      <c r="G158" s="30"/>
      <c r="H158" s="33"/>
      <c r="I158" s="34" t="str">
        <f>IF(H158=1,"50",IF(H158=2,"40",IF(H158=3,"30",IF(H158=4,"20",IF(H158=5,"10",IF(H158="","0"))))))</f>
        <v>0</v>
      </c>
      <c r="J158" s="30"/>
      <c r="K158" s="33"/>
      <c r="L158" s="34" t="str">
        <f>IF(K158=1,"50",IF(K158=2,"40",IF(K158=3,"30",IF(K158=4,"20",IF(K158=5,"10",IF(K158="","0"))))))</f>
        <v>0</v>
      </c>
      <c r="M158" s="30"/>
      <c r="N158" s="33"/>
      <c r="O158" s="34" t="str">
        <f>IF(N158=1,"50",IF(N158=2,"40",IF(N158=3,"30",IF(N158=4,"20",IF(N158=5,"10",IF(N158="","0"))))))</f>
        <v>0</v>
      </c>
      <c r="P158" s="28">
        <f>COUNTA(G158,H158,J158,K158,M158,N158)</f>
        <v>0</v>
      </c>
      <c r="Q158" s="24">
        <f>P158*5</f>
        <v>0</v>
      </c>
      <c r="R158" s="24">
        <f>I158+L158+O158</f>
        <v>0</v>
      </c>
      <c r="S158" s="24">
        <f>Q158+R158</f>
        <v>0</v>
      </c>
      <c r="T158" s="25">
        <f>S158</f>
        <v>0</v>
      </c>
      <c r="U158" s="25">
        <f>H158+K158+N158</f>
        <v>0</v>
      </c>
    </row>
    <row r="159" spans="1:21" s="1" customFormat="1" x14ac:dyDescent="0.2">
      <c r="A159" s="22" t="s">
        <v>244</v>
      </c>
      <c r="B159" s="22" t="s">
        <v>243</v>
      </c>
      <c r="C159" s="22" t="s">
        <v>245</v>
      </c>
      <c r="D159" s="22" t="s">
        <v>8</v>
      </c>
      <c r="E159" s="23">
        <v>41161</v>
      </c>
      <c r="F159" s="27" t="s">
        <v>47</v>
      </c>
      <c r="G159" s="30"/>
      <c r="H159" s="33"/>
      <c r="I159" s="34" t="str">
        <f>IF(H159=1,"50",IF(H159=2,"40",IF(H159=3,"30",IF(H159=4,"20",IF(H159=5,"10",IF(H159="","0"))))))</f>
        <v>0</v>
      </c>
      <c r="J159" s="30"/>
      <c r="K159" s="33"/>
      <c r="L159" s="34" t="str">
        <f>IF(K159=1,"50",IF(K159=2,"40",IF(K159=3,"30",IF(K159=4,"20",IF(K159=5,"10",IF(K159="","0"))))))</f>
        <v>0</v>
      </c>
      <c r="M159" s="30"/>
      <c r="N159" s="33"/>
      <c r="O159" s="34" t="str">
        <f>IF(N159=1,"50",IF(N159=2,"40",IF(N159=3,"30",IF(N159=4,"20",IF(N159=5,"10",IF(N159="","0"))))))</f>
        <v>0</v>
      </c>
      <c r="P159" s="28">
        <f>COUNTA(G159,H159,J159,K159,M159,N159)</f>
        <v>0</v>
      </c>
      <c r="Q159" s="24">
        <f>P159*5</f>
        <v>0</v>
      </c>
      <c r="R159" s="24">
        <f>I159+L159+O159</f>
        <v>0</v>
      </c>
      <c r="S159" s="24">
        <f>Q159+R159</f>
        <v>0</v>
      </c>
      <c r="T159" s="25">
        <f>S159</f>
        <v>0</v>
      </c>
      <c r="U159" s="25">
        <f>H159+K159+N159</f>
        <v>0</v>
      </c>
    </row>
    <row r="160" spans="1:21" s="1" customFormat="1" x14ac:dyDescent="0.2">
      <c r="A160" s="22" t="s">
        <v>257</v>
      </c>
      <c r="B160" s="22" t="s">
        <v>255</v>
      </c>
      <c r="C160" s="22" t="s">
        <v>143</v>
      </c>
      <c r="D160" s="22" t="s">
        <v>8</v>
      </c>
      <c r="E160" s="23">
        <v>41127</v>
      </c>
      <c r="F160" s="27" t="s">
        <v>117</v>
      </c>
      <c r="G160" s="30"/>
      <c r="H160" s="33"/>
      <c r="I160" s="34" t="str">
        <f>IF(H160=1,"50",IF(H160=2,"40",IF(H160=3,"30",IF(H160=4,"20",IF(H160=5,"10",IF(H160="","0"))))))</f>
        <v>0</v>
      </c>
      <c r="J160" s="30"/>
      <c r="K160" s="33"/>
      <c r="L160" s="34" t="str">
        <f>IF(K160=1,"50",IF(K160=2,"40",IF(K160=3,"30",IF(K160=4,"20",IF(K160=5,"10",IF(K160="","0"))))))</f>
        <v>0</v>
      </c>
      <c r="M160" s="30"/>
      <c r="N160" s="33"/>
      <c r="O160" s="34" t="str">
        <f>IF(N160=1,"50",IF(N160=2,"40",IF(N160=3,"30",IF(N160=4,"20",IF(N160=5,"10",IF(N160="","0"))))))</f>
        <v>0</v>
      </c>
      <c r="P160" s="28">
        <f>COUNTA(G160,H160,J160,K160,M160,N160)</f>
        <v>0</v>
      </c>
      <c r="Q160" s="24">
        <f>P160*5</f>
        <v>0</v>
      </c>
      <c r="R160" s="24">
        <f>I160+L160+O160</f>
        <v>0</v>
      </c>
      <c r="S160" s="24">
        <f>Q160+R160</f>
        <v>0</v>
      </c>
      <c r="T160" s="25">
        <f>S160</f>
        <v>0</v>
      </c>
      <c r="U160" s="25">
        <f>H160+K160+N160</f>
        <v>0</v>
      </c>
    </row>
    <row r="161" spans="1:21" s="1" customFormat="1" x14ac:dyDescent="0.2">
      <c r="A161" s="22" t="s">
        <v>259</v>
      </c>
      <c r="B161" s="22" t="s">
        <v>258</v>
      </c>
      <c r="C161" s="22" t="s">
        <v>260</v>
      </c>
      <c r="D161" s="22" t="s">
        <v>6</v>
      </c>
      <c r="E161" s="23">
        <v>41472</v>
      </c>
      <c r="F161" s="27" t="s">
        <v>48</v>
      </c>
      <c r="G161" s="30"/>
      <c r="H161" s="33"/>
      <c r="I161" s="34" t="str">
        <f>IF(H161=1,"50",IF(H161=2,"40",IF(H161=3,"30",IF(H161=4,"20",IF(H161=5,"10",IF(H161="","0"))))))</f>
        <v>0</v>
      </c>
      <c r="J161" s="30"/>
      <c r="K161" s="33"/>
      <c r="L161" s="34" t="str">
        <f>IF(K161=1,"50",IF(K161=2,"40",IF(K161=3,"30",IF(K161=4,"20",IF(K161=5,"10",IF(K161="","0"))))))</f>
        <v>0</v>
      </c>
      <c r="M161" s="30"/>
      <c r="N161" s="33"/>
      <c r="O161" s="34" t="str">
        <f>IF(N161=1,"50",IF(N161=2,"40",IF(N161=3,"30",IF(N161=4,"20",IF(N161=5,"10",IF(N161="","0"))))))</f>
        <v>0</v>
      </c>
      <c r="P161" s="28">
        <f>COUNTA(G161,H161,J161,K161,M161,N161)</f>
        <v>0</v>
      </c>
      <c r="Q161" s="24">
        <f>P161*5</f>
        <v>0</v>
      </c>
      <c r="R161" s="24">
        <f>I161+L161+O161</f>
        <v>0</v>
      </c>
      <c r="S161" s="24">
        <f>Q161+R161</f>
        <v>0</v>
      </c>
      <c r="T161" s="25">
        <f>S161</f>
        <v>0</v>
      </c>
      <c r="U161" s="25">
        <f>H161+K161+N161</f>
        <v>0</v>
      </c>
    </row>
    <row r="162" spans="1:21" s="1" customFormat="1" x14ac:dyDescent="0.2">
      <c r="A162" s="22" t="s">
        <v>269</v>
      </c>
      <c r="B162" s="48" t="s">
        <v>270</v>
      </c>
      <c r="C162" s="48" t="s">
        <v>211</v>
      </c>
      <c r="D162" s="22" t="s">
        <v>8</v>
      </c>
      <c r="E162" s="23">
        <v>41530</v>
      </c>
      <c r="F162" s="27" t="s">
        <v>16</v>
      </c>
      <c r="G162" s="30"/>
      <c r="H162" s="33"/>
      <c r="I162" s="34" t="str">
        <f>IF(H162=1,"50",IF(H162=2,"40",IF(H162=3,"30",IF(H162=4,"20",IF(H162=5,"10",IF(H162="","0"))))))</f>
        <v>0</v>
      </c>
      <c r="J162" s="30"/>
      <c r="K162" s="33"/>
      <c r="L162" s="34" t="str">
        <f>IF(K162=1,"50",IF(K162=2,"40",IF(K162=3,"30",IF(K162=4,"20",IF(K162=5,"10",IF(K162="","0"))))))</f>
        <v>0</v>
      </c>
      <c r="M162" s="30"/>
      <c r="N162" s="33"/>
      <c r="O162" s="34" t="str">
        <f>IF(N162=1,"50",IF(N162=2,"40",IF(N162=3,"30",IF(N162=4,"20",IF(N162=5,"10",IF(N162="","0"))))))</f>
        <v>0</v>
      </c>
      <c r="P162" s="28">
        <f>COUNTA(G162,H162,J162,K162,M162,N162)</f>
        <v>0</v>
      </c>
      <c r="Q162" s="24">
        <f>P162*5</f>
        <v>0</v>
      </c>
      <c r="R162" s="24">
        <f>I162+L162+O162</f>
        <v>0</v>
      </c>
      <c r="S162" s="24">
        <f>Q162+R162</f>
        <v>0</v>
      </c>
      <c r="T162" s="25">
        <f>S162</f>
        <v>0</v>
      </c>
      <c r="U162" s="25">
        <f>H162+K162+N162</f>
        <v>0</v>
      </c>
    </row>
    <row r="163" spans="1:21" s="1" customFormat="1" x14ac:dyDescent="0.2">
      <c r="A163" s="22" t="s">
        <v>273</v>
      </c>
      <c r="B163" s="22" t="s">
        <v>272</v>
      </c>
      <c r="C163" s="22" t="s">
        <v>274</v>
      </c>
      <c r="D163" s="22" t="s">
        <v>6</v>
      </c>
      <c r="E163" s="23">
        <v>41549</v>
      </c>
      <c r="F163" s="27" t="s">
        <v>37</v>
      </c>
      <c r="G163" s="30"/>
      <c r="H163" s="33"/>
      <c r="I163" s="34" t="str">
        <f>IF(H163=1,"50",IF(H163=2,"40",IF(H163=3,"30",IF(H163=4,"20",IF(H163=5,"10",IF(H163="","0"))))))</f>
        <v>0</v>
      </c>
      <c r="J163" s="30"/>
      <c r="K163" s="33"/>
      <c r="L163" s="34" t="str">
        <f>IF(K163=1,"50",IF(K163=2,"40",IF(K163=3,"30",IF(K163=4,"20",IF(K163=5,"10",IF(K163="","0"))))))</f>
        <v>0</v>
      </c>
      <c r="M163" s="30"/>
      <c r="N163" s="33"/>
      <c r="O163" s="34" t="str">
        <f>IF(N163=1,"50",IF(N163=2,"40",IF(N163=3,"30",IF(N163=4,"20",IF(N163=5,"10",IF(N163="","0"))))))</f>
        <v>0</v>
      </c>
      <c r="P163" s="28">
        <f>COUNTA(G163,H163,J163,K163,M163,N163)</f>
        <v>0</v>
      </c>
      <c r="Q163" s="24">
        <f>P163*5</f>
        <v>0</v>
      </c>
      <c r="R163" s="24">
        <f>I163+L163+O163</f>
        <v>0</v>
      </c>
      <c r="S163" s="24">
        <f>Q163+R163</f>
        <v>0</v>
      </c>
      <c r="T163" s="25">
        <f>S163</f>
        <v>0</v>
      </c>
      <c r="U163" s="25">
        <f>H163+K163+N163</f>
        <v>0</v>
      </c>
    </row>
    <row r="164" spans="1:21" s="1" customFormat="1" x14ac:dyDescent="0.2">
      <c r="A164" s="22" t="s">
        <v>278</v>
      </c>
      <c r="B164" s="22" t="s">
        <v>279</v>
      </c>
      <c r="C164" s="22" t="s">
        <v>188</v>
      </c>
      <c r="D164" s="22" t="s">
        <v>8</v>
      </c>
      <c r="E164" s="23">
        <v>41276</v>
      </c>
      <c r="F164" s="27" t="s">
        <v>63</v>
      </c>
      <c r="G164" s="30"/>
      <c r="H164" s="33"/>
      <c r="I164" s="34" t="str">
        <f>IF(H164=1,"50",IF(H164=2,"40",IF(H164=3,"30",IF(H164=4,"20",IF(H164=5,"10",IF(H164="","0"))))))</f>
        <v>0</v>
      </c>
      <c r="J164" s="30"/>
      <c r="K164" s="33"/>
      <c r="L164" s="34" t="str">
        <f>IF(K164=1,"50",IF(K164=2,"40",IF(K164=3,"30",IF(K164=4,"20",IF(K164=5,"10",IF(K164="","0"))))))</f>
        <v>0</v>
      </c>
      <c r="M164" s="30"/>
      <c r="N164" s="33"/>
      <c r="O164" s="34" t="str">
        <f>IF(N164=1,"50",IF(N164=2,"40",IF(N164=3,"30",IF(N164=4,"20",IF(N164=5,"10",IF(N164="","0"))))))</f>
        <v>0</v>
      </c>
      <c r="P164" s="28">
        <f>COUNTA(G164,H164,J164,K164,M164,N164)</f>
        <v>0</v>
      </c>
      <c r="Q164" s="24">
        <f>P164*5</f>
        <v>0</v>
      </c>
      <c r="R164" s="24">
        <f>I164+L164+O164</f>
        <v>0</v>
      </c>
      <c r="S164" s="24">
        <f>Q164+R164</f>
        <v>0</v>
      </c>
      <c r="T164" s="25">
        <f>S164</f>
        <v>0</v>
      </c>
      <c r="U164" s="25">
        <f>H164+K164+N164</f>
        <v>0</v>
      </c>
    </row>
    <row r="165" spans="1:21" s="1" customFormat="1" x14ac:dyDescent="0.2">
      <c r="A165" s="22" t="s">
        <v>285</v>
      </c>
      <c r="B165" s="22" t="s">
        <v>284</v>
      </c>
      <c r="C165" s="22" t="s">
        <v>143</v>
      </c>
      <c r="D165" s="22" t="s">
        <v>8</v>
      </c>
      <c r="E165" s="23">
        <v>41234</v>
      </c>
      <c r="F165" s="27" t="s">
        <v>85</v>
      </c>
      <c r="G165" s="30"/>
      <c r="H165" s="33"/>
      <c r="I165" s="34" t="str">
        <f>IF(H165=1,"50",IF(H165=2,"40",IF(H165=3,"30",IF(H165=4,"20",IF(H165=5,"10",IF(H165="","0"))))))</f>
        <v>0</v>
      </c>
      <c r="J165" s="30"/>
      <c r="K165" s="33"/>
      <c r="L165" s="34" t="str">
        <f>IF(K165=1,"50",IF(K165=2,"40",IF(K165=3,"30",IF(K165=4,"20",IF(K165=5,"10",IF(K165="","0"))))))</f>
        <v>0</v>
      </c>
      <c r="M165" s="30"/>
      <c r="N165" s="33"/>
      <c r="O165" s="34" t="str">
        <f>IF(N165=1,"50",IF(N165=2,"40",IF(N165=3,"30",IF(N165=4,"20",IF(N165=5,"10",IF(N165="","0"))))))</f>
        <v>0</v>
      </c>
      <c r="P165" s="28">
        <f>COUNTA(G165,H165,J165,K165,M165,N165)</f>
        <v>0</v>
      </c>
      <c r="Q165" s="24">
        <f>P165*5</f>
        <v>0</v>
      </c>
      <c r="R165" s="24">
        <f>I165+L165+O165</f>
        <v>0</v>
      </c>
      <c r="S165" s="24">
        <f>Q165+R165</f>
        <v>0</v>
      </c>
      <c r="T165" s="25">
        <f>S165</f>
        <v>0</v>
      </c>
      <c r="U165" s="25">
        <f>H165+K165+N165</f>
        <v>0</v>
      </c>
    </row>
    <row r="166" spans="1:21" s="1" customFormat="1" x14ac:dyDescent="0.2">
      <c r="A166" s="22" t="s">
        <v>290</v>
      </c>
      <c r="B166" s="22" t="s">
        <v>291</v>
      </c>
      <c r="C166" s="22" t="s">
        <v>92</v>
      </c>
      <c r="D166" s="22" t="s">
        <v>8</v>
      </c>
      <c r="E166" s="23">
        <v>41462</v>
      </c>
      <c r="F166" s="27" t="s">
        <v>18</v>
      </c>
      <c r="G166" s="30"/>
      <c r="H166" s="33"/>
      <c r="I166" s="34" t="str">
        <f>IF(H166=1,"50",IF(H166=2,"40",IF(H166=3,"30",IF(H166=4,"20",IF(H166=5,"10",IF(H166="","0"))))))</f>
        <v>0</v>
      </c>
      <c r="J166" s="30"/>
      <c r="K166" s="33"/>
      <c r="L166" s="34" t="str">
        <f>IF(K166=1,"50",IF(K166=2,"40",IF(K166=3,"30",IF(K166=4,"20",IF(K166=5,"10",IF(K166="","0"))))))</f>
        <v>0</v>
      </c>
      <c r="M166" s="30"/>
      <c r="N166" s="33"/>
      <c r="O166" s="34" t="str">
        <f>IF(N166=1,"50",IF(N166=2,"40",IF(N166=3,"30",IF(N166=4,"20",IF(N166=5,"10",IF(N166="","0"))))))</f>
        <v>0</v>
      </c>
      <c r="P166" s="28">
        <f>COUNTA(G166,H166,J166,K166,M166,N166)</f>
        <v>0</v>
      </c>
      <c r="Q166" s="24">
        <f>P166*5</f>
        <v>0</v>
      </c>
      <c r="R166" s="24">
        <f>I166+L166+O166</f>
        <v>0</v>
      </c>
      <c r="S166" s="24">
        <f>Q166+R166</f>
        <v>0</v>
      </c>
      <c r="T166" s="25">
        <f>S166</f>
        <v>0</v>
      </c>
      <c r="U166" s="25">
        <f>H166+K166+N166</f>
        <v>0</v>
      </c>
    </row>
    <row r="167" spans="1:21" s="1" customFormat="1" x14ac:dyDescent="0.2">
      <c r="A167" s="22" t="s">
        <v>294</v>
      </c>
      <c r="B167" s="22" t="s">
        <v>295</v>
      </c>
      <c r="C167" s="22" t="s">
        <v>296</v>
      </c>
      <c r="D167" s="22" t="s">
        <v>8</v>
      </c>
      <c r="E167" s="23">
        <v>41246</v>
      </c>
      <c r="F167" s="27" t="s">
        <v>9</v>
      </c>
      <c r="G167" s="30"/>
      <c r="H167" s="33"/>
      <c r="I167" s="34" t="str">
        <f>IF(H167=1,"50",IF(H167=2,"40",IF(H167=3,"30",IF(H167=4,"20",IF(H167=5,"10",IF(H167="","0"))))))</f>
        <v>0</v>
      </c>
      <c r="J167" s="30"/>
      <c r="K167" s="33"/>
      <c r="L167" s="34" t="str">
        <f>IF(K167=1,"50",IF(K167=2,"40",IF(K167=3,"30",IF(K167=4,"20",IF(K167=5,"10",IF(K167="","0"))))))</f>
        <v>0</v>
      </c>
      <c r="M167" s="30"/>
      <c r="N167" s="33"/>
      <c r="O167" s="34" t="str">
        <f>IF(N167=1,"50",IF(N167=2,"40",IF(N167=3,"30",IF(N167=4,"20",IF(N167=5,"10",IF(N167="","0"))))))</f>
        <v>0</v>
      </c>
      <c r="P167" s="28">
        <f>COUNTA(G167,H167,J167,K167,M167,N167)</f>
        <v>0</v>
      </c>
      <c r="Q167" s="24">
        <f>P167*5</f>
        <v>0</v>
      </c>
      <c r="R167" s="24">
        <f>I167+L167+O167</f>
        <v>0</v>
      </c>
      <c r="S167" s="24">
        <f>Q167+R167</f>
        <v>0</v>
      </c>
      <c r="T167" s="25">
        <f>S167</f>
        <v>0</v>
      </c>
      <c r="U167" s="25">
        <f>H167+K167+N167</f>
        <v>0</v>
      </c>
    </row>
    <row r="168" spans="1:21" s="1" customFormat="1" x14ac:dyDescent="0.2">
      <c r="A168" s="22" t="s">
        <v>302</v>
      </c>
      <c r="B168" s="22" t="s">
        <v>303</v>
      </c>
      <c r="C168" s="22" t="s">
        <v>304</v>
      </c>
      <c r="D168" s="22" t="s">
        <v>6</v>
      </c>
      <c r="E168" s="23">
        <v>41502</v>
      </c>
      <c r="F168" s="27" t="s">
        <v>43</v>
      </c>
      <c r="G168" s="30"/>
      <c r="H168" s="33"/>
      <c r="I168" s="34" t="str">
        <f>IF(H168=1,"50",IF(H168=2,"40",IF(H168=3,"30",IF(H168=4,"20",IF(H168=5,"10",IF(H168="","0"))))))</f>
        <v>0</v>
      </c>
      <c r="J168" s="30"/>
      <c r="K168" s="33"/>
      <c r="L168" s="34" t="str">
        <f>IF(K168=1,"50",IF(K168=2,"40",IF(K168=3,"30",IF(K168=4,"20",IF(K168=5,"10",IF(K168="","0"))))))</f>
        <v>0</v>
      </c>
      <c r="M168" s="30"/>
      <c r="N168" s="33"/>
      <c r="O168" s="34" t="str">
        <f>IF(N168=1,"50",IF(N168=2,"40",IF(N168=3,"30",IF(N168=4,"20",IF(N168=5,"10",IF(N168="","0"))))))</f>
        <v>0</v>
      </c>
      <c r="P168" s="28">
        <f>COUNTA(G168,H168,J168,K168,M168,N168)</f>
        <v>0</v>
      </c>
      <c r="Q168" s="24">
        <f>P168*5</f>
        <v>0</v>
      </c>
      <c r="R168" s="24">
        <f>I168+L168+O168</f>
        <v>0</v>
      </c>
      <c r="S168" s="24">
        <f>Q168+R168</f>
        <v>0</v>
      </c>
      <c r="T168" s="25">
        <f>S168</f>
        <v>0</v>
      </c>
      <c r="U168" s="25">
        <f>H168+K168+N168</f>
        <v>0</v>
      </c>
    </row>
    <row r="169" spans="1:21" s="1" customFormat="1" x14ac:dyDescent="0.2">
      <c r="A169" s="22" t="s">
        <v>306</v>
      </c>
      <c r="B169" s="22" t="s">
        <v>305</v>
      </c>
      <c r="C169" s="22" t="s">
        <v>307</v>
      </c>
      <c r="D169" s="22" t="s">
        <v>6</v>
      </c>
      <c r="E169" s="23">
        <v>40932</v>
      </c>
      <c r="F169" s="27" t="s">
        <v>10</v>
      </c>
      <c r="G169" s="30"/>
      <c r="H169" s="33"/>
      <c r="I169" s="34" t="str">
        <f>IF(H169=1,"50",IF(H169=2,"40",IF(H169=3,"30",IF(H169=4,"20",IF(H169=5,"10",IF(H169="","0"))))))</f>
        <v>0</v>
      </c>
      <c r="J169" s="30"/>
      <c r="K169" s="33"/>
      <c r="L169" s="34" t="str">
        <f>IF(K169=1,"50",IF(K169=2,"40",IF(K169=3,"30",IF(K169=4,"20",IF(K169=5,"10",IF(K169="","0"))))))</f>
        <v>0</v>
      </c>
      <c r="M169" s="30"/>
      <c r="N169" s="33"/>
      <c r="O169" s="34" t="str">
        <f>IF(N169=1,"50",IF(N169=2,"40",IF(N169=3,"30",IF(N169=4,"20",IF(N169=5,"10",IF(N169="","0"))))))</f>
        <v>0</v>
      </c>
      <c r="P169" s="28">
        <f>COUNTA(G169,H169,J169,K169,M169,N169)</f>
        <v>0</v>
      </c>
      <c r="Q169" s="24">
        <f>P169*5</f>
        <v>0</v>
      </c>
      <c r="R169" s="24">
        <f>I169+L169+O169</f>
        <v>0</v>
      </c>
      <c r="S169" s="24">
        <f>Q169+R169</f>
        <v>0</v>
      </c>
      <c r="T169" s="25">
        <f>S169</f>
        <v>0</v>
      </c>
      <c r="U169" s="25">
        <f>H169+K169+N169</f>
        <v>0</v>
      </c>
    </row>
    <row r="170" spans="1:21" s="1" customFormat="1" x14ac:dyDescent="0.2">
      <c r="A170" s="22" t="s">
        <v>308</v>
      </c>
      <c r="B170" s="22" t="s">
        <v>309</v>
      </c>
      <c r="C170" s="22" t="s">
        <v>17</v>
      </c>
      <c r="D170" s="22" t="s">
        <v>8</v>
      </c>
      <c r="E170" s="23">
        <v>41164</v>
      </c>
      <c r="F170" s="27" t="s">
        <v>37</v>
      </c>
      <c r="G170" s="30"/>
      <c r="H170" s="33"/>
      <c r="I170" s="34" t="str">
        <f>IF(H170=1,"50",IF(H170=2,"40",IF(H170=3,"30",IF(H170=4,"20",IF(H170=5,"10",IF(H170="","0"))))))</f>
        <v>0</v>
      </c>
      <c r="J170" s="30"/>
      <c r="K170" s="33"/>
      <c r="L170" s="34" t="str">
        <f>IF(K170=1,"50",IF(K170=2,"40",IF(K170=3,"30",IF(K170=4,"20",IF(K170=5,"10",IF(K170="","0"))))))</f>
        <v>0</v>
      </c>
      <c r="M170" s="30"/>
      <c r="N170" s="33"/>
      <c r="O170" s="34" t="str">
        <f>IF(N170=1,"50",IF(N170=2,"40",IF(N170=3,"30",IF(N170=4,"20",IF(N170=5,"10",IF(N170="","0"))))))</f>
        <v>0</v>
      </c>
      <c r="P170" s="28">
        <f>COUNTA(G170,H170,J170,K170,M170,N170)</f>
        <v>0</v>
      </c>
      <c r="Q170" s="24">
        <f>P170*5</f>
        <v>0</v>
      </c>
      <c r="R170" s="24">
        <f>I170+L170+O170</f>
        <v>0</v>
      </c>
      <c r="S170" s="24">
        <f>Q170+R170</f>
        <v>0</v>
      </c>
      <c r="T170" s="25">
        <f>S170</f>
        <v>0</v>
      </c>
      <c r="U170" s="25">
        <f>H170+K170+N170</f>
        <v>0</v>
      </c>
    </row>
    <row r="171" spans="1:21" s="1" customFormat="1" x14ac:dyDescent="0.2">
      <c r="A171" s="22" t="s">
        <v>313</v>
      </c>
      <c r="B171" s="22" t="s">
        <v>314</v>
      </c>
      <c r="C171" s="22" t="s">
        <v>213</v>
      </c>
      <c r="D171" s="22" t="s">
        <v>8</v>
      </c>
      <c r="E171" s="23">
        <v>41481</v>
      </c>
      <c r="F171" s="27" t="s">
        <v>61</v>
      </c>
      <c r="G171" s="30"/>
      <c r="H171" s="33"/>
      <c r="I171" s="34" t="str">
        <f>IF(H171=1,"50",IF(H171=2,"40",IF(H171=3,"30",IF(H171=4,"20",IF(H171=5,"10",IF(H171="","0"))))))</f>
        <v>0</v>
      </c>
      <c r="J171" s="30"/>
      <c r="K171" s="33"/>
      <c r="L171" s="34" t="str">
        <f>IF(K171=1,"50",IF(K171=2,"40",IF(K171=3,"30",IF(K171=4,"20",IF(K171=5,"10",IF(K171="","0"))))))</f>
        <v>0</v>
      </c>
      <c r="M171" s="30"/>
      <c r="N171" s="33"/>
      <c r="O171" s="34" t="str">
        <f>IF(N171=1,"50",IF(N171=2,"40",IF(N171=3,"30",IF(N171=4,"20",IF(N171=5,"10",IF(N171="","0"))))))</f>
        <v>0</v>
      </c>
      <c r="P171" s="28">
        <f>COUNTA(G171,H171,J171,K171,M171,N171)</f>
        <v>0</v>
      </c>
      <c r="Q171" s="24">
        <f>P171*5</f>
        <v>0</v>
      </c>
      <c r="R171" s="24">
        <f>I171+L171+O171</f>
        <v>0</v>
      </c>
      <c r="S171" s="24">
        <f>Q171+R171</f>
        <v>0</v>
      </c>
      <c r="T171" s="25">
        <f>S171</f>
        <v>0</v>
      </c>
      <c r="U171" s="25">
        <f>H171+K171+N171</f>
        <v>0</v>
      </c>
    </row>
    <row r="172" spans="1:21" s="1" customFormat="1" x14ac:dyDescent="0.2">
      <c r="A172" s="22" t="s">
        <v>316</v>
      </c>
      <c r="B172" s="22" t="s">
        <v>315</v>
      </c>
      <c r="C172" s="22" t="s">
        <v>317</v>
      </c>
      <c r="D172" s="22" t="s">
        <v>8</v>
      </c>
      <c r="E172" s="23">
        <v>41628</v>
      </c>
      <c r="F172" s="27" t="s">
        <v>189</v>
      </c>
      <c r="G172" s="30"/>
      <c r="H172" s="33"/>
      <c r="I172" s="34" t="str">
        <f>IF(H172=1,"50",IF(H172=2,"40",IF(H172=3,"30",IF(H172=4,"20",IF(H172=5,"10",IF(H172="","0"))))))</f>
        <v>0</v>
      </c>
      <c r="J172" s="30"/>
      <c r="K172" s="33"/>
      <c r="L172" s="34" t="str">
        <f>IF(K172=1,"50",IF(K172=2,"40",IF(K172=3,"30",IF(K172=4,"20",IF(K172=5,"10",IF(K172="","0"))))))</f>
        <v>0</v>
      </c>
      <c r="M172" s="30"/>
      <c r="N172" s="33"/>
      <c r="O172" s="34" t="str">
        <f>IF(N172=1,"50",IF(N172=2,"40",IF(N172=3,"30",IF(N172=4,"20",IF(N172=5,"10",IF(N172="","0"))))))</f>
        <v>0</v>
      </c>
      <c r="P172" s="28">
        <f>COUNTA(G172,H172,J172,K172,M172,N172)</f>
        <v>0</v>
      </c>
      <c r="Q172" s="24">
        <f>P172*5</f>
        <v>0</v>
      </c>
      <c r="R172" s="24">
        <f>I172+L172+O172</f>
        <v>0</v>
      </c>
      <c r="S172" s="24">
        <f>Q172+R172</f>
        <v>0</v>
      </c>
      <c r="T172" s="25">
        <f>S172</f>
        <v>0</v>
      </c>
      <c r="U172" s="25">
        <f>H172+K172+N172</f>
        <v>0</v>
      </c>
    </row>
    <row r="173" spans="1:21" s="1" customFormat="1" x14ac:dyDescent="0.2">
      <c r="A173" s="22" t="s">
        <v>320</v>
      </c>
      <c r="B173" s="22" t="s">
        <v>321</v>
      </c>
      <c r="C173" s="22" t="s">
        <v>322</v>
      </c>
      <c r="D173" s="22" t="s">
        <v>8</v>
      </c>
      <c r="E173" s="23">
        <v>41200</v>
      </c>
      <c r="F173" s="27" t="s">
        <v>48</v>
      </c>
      <c r="G173" s="30"/>
      <c r="H173" s="33"/>
      <c r="I173" s="34" t="str">
        <f>IF(H173=1,"50",IF(H173=2,"40",IF(H173=3,"30",IF(H173=4,"20",IF(H173=5,"10",IF(H173="","0"))))))</f>
        <v>0</v>
      </c>
      <c r="J173" s="30"/>
      <c r="K173" s="33"/>
      <c r="L173" s="34" t="str">
        <f>IF(K173=1,"50",IF(K173=2,"40",IF(K173=3,"30",IF(K173=4,"20",IF(K173=5,"10",IF(K173="","0"))))))</f>
        <v>0</v>
      </c>
      <c r="M173" s="30"/>
      <c r="N173" s="33"/>
      <c r="O173" s="34" t="str">
        <f>IF(N173=1,"50",IF(N173=2,"40",IF(N173=3,"30",IF(N173=4,"20",IF(N173=5,"10",IF(N173="","0"))))))</f>
        <v>0</v>
      </c>
      <c r="P173" s="28">
        <f>COUNTA(G173,H173,J173,K173,M173,N173)</f>
        <v>0</v>
      </c>
      <c r="Q173" s="24">
        <f>P173*5</f>
        <v>0</v>
      </c>
      <c r="R173" s="24">
        <f>I173+L173+O173</f>
        <v>0</v>
      </c>
      <c r="S173" s="24">
        <f>Q173+R173</f>
        <v>0</v>
      </c>
      <c r="T173" s="25">
        <f>S173</f>
        <v>0</v>
      </c>
      <c r="U173" s="25">
        <f>H173+K173+N173</f>
        <v>0</v>
      </c>
    </row>
    <row r="174" spans="1:21" s="1" customFormat="1" x14ac:dyDescent="0.2">
      <c r="A174" s="22" t="s">
        <v>328</v>
      </c>
      <c r="B174" s="22" t="s">
        <v>326</v>
      </c>
      <c r="C174" s="22" t="s">
        <v>329</v>
      </c>
      <c r="D174" s="22" t="s">
        <v>6</v>
      </c>
      <c r="E174" s="23">
        <v>41318</v>
      </c>
      <c r="F174" s="27" t="s">
        <v>61</v>
      </c>
      <c r="G174" s="30"/>
      <c r="H174" s="33"/>
      <c r="I174" s="34" t="str">
        <f>IF(H174=1,"50",IF(H174=2,"40",IF(H174=3,"30",IF(H174=4,"20",IF(H174=5,"10",IF(H174="","0"))))))</f>
        <v>0</v>
      </c>
      <c r="J174" s="30"/>
      <c r="K174" s="33"/>
      <c r="L174" s="34" t="str">
        <f>IF(K174=1,"50",IF(K174=2,"40",IF(K174=3,"30",IF(K174=4,"20",IF(K174=5,"10",IF(K174="","0"))))))</f>
        <v>0</v>
      </c>
      <c r="M174" s="30"/>
      <c r="N174" s="33"/>
      <c r="O174" s="34" t="str">
        <f>IF(N174=1,"50",IF(N174=2,"40",IF(N174=3,"30",IF(N174=4,"20",IF(N174=5,"10",IF(N174="","0"))))))</f>
        <v>0</v>
      </c>
      <c r="P174" s="28">
        <f>COUNTA(G174,H174,J174,K174,M174,N174)</f>
        <v>0</v>
      </c>
      <c r="Q174" s="24">
        <f>P174*5</f>
        <v>0</v>
      </c>
      <c r="R174" s="24">
        <f>I174+L174+O174</f>
        <v>0</v>
      </c>
      <c r="S174" s="24">
        <f>Q174+R174</f>
        <v>0</v>
      </c>
      <c r="T174" s="25">
        <f>S174</f>
        <v>0</v>
      </c>
      <c r="U174" s="25">
        <f>H174+K174+N174</f>
        <v>0</v>
      </c>
    </row>
    <row r="175" spans="1:21" s="1" customFormat="1" x14ac:dyDescent="0.2">
      <c r="A175" s="22" t="s">
        <v>325</v>
      </c>
      <c r="B175" s="22" t="s">
        <v>326</v>
      </c>
      <c r="C175" s="22" t="s">
        <v>327</v>
      </c>
      <c r="D175" s="22" t="s">
        <v>6</v>
      </c>
      <c r="E175" s="23">
        <v>41603</v>
      </c>
      <c r="F175" s="27" t="s">
        <v>118</v>
      </c>
      <c r="G175" s="30"/>
      <c r="H175" s="33"/>
      <c r="I175" s="34" t="str">
        <f>IF(H175=1,"50",IF(H175=2,"40",IF(H175=3,"30",IF(H175=4,"20",IF(H175=5,"10",IF(H175="","0"))))))</f>
        <v>0</v>
      </c>
      <c r="J175" s="30"/>
      <c r="K175" s="33"/>
      <c r="L175" s="34" t="str">
        <f>IF(K175=1,"50",IF(K175=2,"40",IF(K175=3,"30",IF(K175=4,"20",IF(K175=5,"10",IF(K175="","0"))))))</f>
        <v>0</v>
      </c>
      <c r="M175" s="30"/>
      <c r="N175" s="33"/>
      <c r="O175" s="34" t="str">
        <f>IF(N175=1,"50",IF(N175=2,"40",IF(N175=3,"30",IF(N175=4,"20",IF(N175=5,"10",IF(N175="","0"))))))</f>
        <v>0</v>
      </c>
      <c r="P175" s="28">
        <f>COUNTA(G175,H175,J175,K175,M175,N175)</f>
        <v>0</v>
      </c>
      <c r="Q175" s="24">
        <f>P175*5</f>
        <v>0</v>
      </c>
      <c r="R175" s="24">
        <f>I175+L175+O175</f>
        <v>0</v>
      </c>
      <c r="S175" s="24">
        <f>Q175+R175</f>
        <v>0</v>
      </c>
      <c r="T175" s="25">
        <f>S175</f>
        <v>0</v>
      </c>
      <c r="U175" s="25">
        <f>H175+K175+N175</f>
        <v>0</v>
      </c>
    </row>
    <row r="176" spans="1:21" s="1" customFormat="1" x14ac:dyDescent="0.2">
      <c r="A176" s="22" t="s">
        <v>330</v>
      </c>
      <c r="B176" s="22" t="s">
        <v>331</v>
      </c>
      <c r="C176" s="22" t="s">
        <v>332</v>
      </c>
      <c r="D176" s="22" t="s">
        <v>8</v>
      </c>
      <c r="E176" s="23">
        <v>41204</v>
      </c>
      <c r="F176" s="27" t="s">
        <v>118</v>
      </c>
      <c r="G176" s="30"/>
      <c r="H176" s="33"/>
      <c r="I176" s="34" t="str">
        <f>IF(H176=1,"50",IF(H176=2,"40",IF(H176=3,"30",IF(H176=4,"20",IF(H176=5,"10",IF(H176="","0"))))))</f>
        <v>0</v>
      </c>
      <c r="J176" s="30"/>
      <c r="K176" s="33"/>
      <c r="L176" s="34" t="str">
        <f>IF(K176=1,"50",IF(K176=2,"40",IF(K176=3,"30",IF(K176=4,"20",IF(K176=5,"10",IF(K176="","0"))))))</f>
        <v>0</v>
      </c>
      <c r="M176" s="30"/>
      <c r="N176" s="33"/>
      <c r="O176" s="34" t="str">
        <f>IF(N176=1,"50",IF(N176=2,"40",IF(N176=3,"30",IF(N176=4,"20",IF(N176=5,"10",IF(N176="","0"))))))</f>
        <v>0</v>
      </c>
      <c r="P176" s="28">
        <f>COUNTA(G176,H176,J176,K176,M176,N176)</f>
        <v>0</v>
      </c>
      <c r="Q176" s="24">
        <f>P176*5</f>
        <v>0</v>
      </c>
      <c r="R176" s="24">
        <f>I176+L176+O176</f>
        <v>0</v>
      </c>
      <c r="S176" s="24">
        <f>Q176+R176</f>
        <v>0</v>
      </c>
      <c r="T176" s="25">
        <f>S176</f>
        <v>0</v>
      </c>
      <c r="U176" s="25">
        <f>H176+K176+N176</f>
        <v>0</v>
      </c>
    </row>
    <row r="177" spans="1:21" s="1" customFormat="1" x14ac:dyDescent="0.2">
      <c r="A177" s="22" t="s">
        <v>334</v>
      </c>
      <c r="B177" s="22" t="s">
        <v>333</v>
      </c>
      <c r="C177" s="22" t="s">
        <v>335</v>
      </c>
      <c r="D177" s="22" t="s">
        <v>6</v>
      </c>
      <c r="E177" s="23">
        <v>41516</v>
      </c>
      <c r="F177" s="27" t="s">
        <v>18</v>
      </c>
      <c r="G177" s="30"/>
      <c r="H177" s="33"/>
      <c r="I177" s="34" t="str">
        <f>IF(H177=1,"50",IF(H177=2,"40",IF(H177=3,"30",IF(H177=4,"20",IF(H177=5,"10",IF(H177="","0"))))))</f>
        <v>0</v>
      </c>
      <c r="J177" s="30"/>
      <c r="K177" s="33"/>
      <c r="L177" s="34" t="str">
        <f>IF(K177=1,"50",IF(K177=2,"40",IF(K177=3,"30",IF(K177=4,"20",IF(K177=5,"10",IF(K177="","0"))))))</f>
        <v>0</v>
      </c>
      <c r="M177" s="30"/>
      <c r="N177" s="33"/>
      <c r="O177" s="34" t="str">
        <f>IF(N177=1,"50",IF(N177=2,"40",IF(N177=3,"30",IF(N177=4,"20",IF(N177=5,"10",IF(N177="","0"))))))</f>
        <v>0</v>
      </c>
      <c r="P177" s="28">
        <f>COUNTA(G177,H177,J177,K177,M177,N177)</f>
        <v>0</v>
      </c>
      <c r="Q177" s="24">
        <f>P177*5</f>
        <v>0</v>
      </c>
      <c r="R177" s="24">
        <f>I177+L177+O177</f>
        <v>0</v>
      </c>
      <c r="S177" s="24">
        <f>Q177+R177</f>
        <v>0</v>
      </c>
      <c r="T177" s="25">
        <f>S177</f>
        <v>0</v>
      </c>
      <c r="U177" s="25">
        <f>H177+K177+N177</f>
        <v>0</v>
      </c>
    </row>
    <row r="178" spans="1:21" s="1" customFormat="1" x14ac:dyDescent="0.2">
      <c r="A178" s="22" t="s">
        <v>337</v>
      </c>
      <c r="B178" s="22" t="s">
        <v>336</v>
      </c>
      <c r="C178" s="22" t="s">
        <v>338</v>
      </c>
      <c r="D178" s="22" t="s">
        <v>8</v>
      </c>
      <c r="E178" s="23">
        <v>41502</v>
      </c>
      <c r="F178" s="27" t="s">
        <v>25</v>
      </c>
      <c r="G178" s="30"/>
      <c r="H178" s="33"/>
      <c r="I178" s="34" t="str">
        <f>IF(H178=1,"50",IF(H178=2,"40",IF(H178=3,"30",IF(H178=4,"20",IF(H178=5,"10",IF(H178="","0"))))))</f>
        <v>0</v>
      </c>
      <c r="J178" s="30"/>
      <c r="K178" s="33"/>
      <c r="L178" s="34" t="str">
        <f>IF(K178=1,"50",IF(K178=2,"40",IF(K178=3,"30",IF(K178=4,"20",IF(K178=5,"10",IF(K178="","0"))))))</f>
        <v>0</v>
      </c>
      <c r="M178" s="30"/>
      <c r="N178" s="33"/>
      <c r="O178" s="34" t="str">
        <f>IF(N178=1,"50",IF(N178=2,"40",IF(N178=3,"30",IF(N178=4,"20",IF(N178=5,"10",IF(N178="","0"))))))</f>
        <v>0</v>
      </c>
      <c r="P178" s="28">
        <f>COUNTA(G178,H178,J178,K178,M178,N178)</f>
        <v>0</v>
      </c>
      <c r="Q178" s="24">
        <f>P178*5</f>
        <v>0</v>
      </c>
      <c r="R178" s="24">
        <f>I178+L178+O178</f>
        <v>0</v>
      </c>
      <c r="S178" s="24">
        <f>Q178+R178</f>
        <v>0</v>
      </c>
      <c r="T178" s="25">
        <f>S178</f>
        <v>0</v>
      </c>
      <c r="U178" s="25">
        <f>H178+K178+N178</f>
        <v>0</v>
      </c>
    </row>
    <row r="179" spans="1:21" s="1" customFormat="1" x14ac:dyDescent="0.2">
      <c r="A179" s="22" t="s">
        <v>341</v>
      </c>
      <c r="B179" s="22" t="s">
        <v>342</v>
      </c>
      <c r="C179" s="22" t="s">
        <v>343</v>
      </c>
      <c r="D179" s="22" t="s">
        <v>6</v>
      </c>
      <c r="E179" s="23">
        <v>41003</v>
      </c>
      <c r="F179" s="27" t="s">
        <v>10</v>
      </c>
      <c r="G179" s="30"/>
      <c r="H179" s="33"/>
      <c r="I179" s="34" t="str">
        <f>IF(H179=1,"50",IF(H179=2,"40",IF(H179=3,"30",IF(H179=4,"20",IF(H179=5,"10",IF(H179="","0"))))))</f>
        <v>0</v>
      </c>
      <c r="J179" s="30"/>
      <c r="K179" s="33"/>
      <c r="L179" s="34" t="str">
        <f>IF(K179=1,"50",IF(K179=2,"40",IF(K179=3,"30",IF(K179=4,"20",IF(K179=5,"10",IF(K179="","0"))))))</f>
        <v>0</v>
      </c>
      <c r="M179" s="30"/>
      <c r="N179" s="33"/>
      <c r="O179" s="34" t="str">
        <f>IF(N179=1,"50",IF(N179=2,"40",IF(N179=3,"30",IF(N179=4,"20",IF(N179=5,"10",IF(N179="","0"))))))</f>
        <v>0</v>
      </c>
      <c r="P179" s="28">
        <f>COUNTA(G179,H179,J179,K179,M179,N179)</f>
        <v>0</v>
      </c>
      <c r="Q179" s="24">
        <f>P179*5</f>
        <v>0</v>
      </c>
      <c r="R179" s="24">
        <f>I179+L179+O179</f>
        <v>0</v>
      </c>
      <c r="S179" s="24">
        <f>Q179+R179</f>
        <v>0</v>
      </c>
      <c r="T179" s="25">
        <f>S179</f>
        <v>0</v>
      </c>
      <c r="U179" s="25">
        <f>H179+K179+N179</f>
        <v>0</v>
      </c>
    </row>
    <row r="180" spans="1:21" s="1" customFormat="1" x14ac:dyDescent="0.2">
      <c r="A180" s="22" t="s">
        <v>347</v>
      </c>
      <c r="B180" s="22" t="s">
        <v>348</v>
      </c>
      <c r="C180" s="22" t="s">
        <v>136</v>
      </c>
      <c r="D180" s="22" t="s">
        <v>8</v>
      </c>
      <c r="E180" s="23">
        <v>41438</v>
      </c>
      <c r="F180" s="27" t="s">
        <v>43</v>
      </c>
      <c r="G180" s="30"/>
      <c r="H180" s="33"/>
      <c r="I180" s="34" t="str">
        <f>IF(H180=1,"50",IF(H180=2,"40",IF(H180=3,"30",IF(H180=4,"20",IF(H180=5,"10",IF(H180="","0"))))))</f>
        <v>0</v>
      </c>
      <c r="J180" s="30"/>
      <c r="K180" s="33"/>
      <c r="L180" s="34" t="str">
        <f>IF(K180=1,"50",IF(K180=2,"40",IF(K180=3,"30",IF(K180=4,"20",IF(K180=5,"10",IF(K180="","0"))))))</f>
        <v>0</v>
      </c>
      <c r="M180" s="30"/>
      <c r="N180" s="33"/>
      <c r="O180" s="34" t="str">
        <f>IF(N180=1,"50",IF(N180=2,"40",IF(N180=3,"30",IF(N180=4,"20",IF(N180=5,"10",IF(N180="","0"))))))</f>
        <v>0</v>
      </c>
      <c r="P180" s="28">
        <f>COUNTA(G180,H180,J180,K180,M180,N180)</f>
        <v>0</v>
      </c>
      <c r="Q180" s="24">
        <f>P180*5</f>
        <v>0</v>
      </c>
      <c r="R180" s="24">
        <f>I180+L180+O180</f>
        <v>0</v>
      </c>
      <c r="S180" s="24">
        <f>Q180+R180</f>
        <v>0</v>
      </c>
      <c r="T180" s="25">
        <f>S180</f>
        <v>0</v>
      </c>
      <c r="U180" s="25">
        <f>H180+K180+N180</f>
        <v>0</v>
      </c>
    </row>
    <row r="181" spans="1:21" s="1" customFormat="1" x14ac:dyDescent="0.2">
      <c r="A181" s="22" t="s">
        <v>356</v>
      </c>
      <c r="B181" s="22" t="s">
        <v>357</v>
      </c>
      <c r="C181" s="22" t="s">
        <v>358</v>
      </c>
      <c r="D181" s="22" t="s">
        <v>8</v>
      </c>
      <c r="E181" s="23">
        <v>41277</v>
      </c>
      <c r="F181" s="27" t="s">
        <v>189</v>
      </c>
      <c r="G181" s="30"/>
      <c r="H181" s="33"/>
      <c r="I181" s="34" t="str">
        <f>IF(H181=1,"50",IF(H181=2,"40",IF(H181=3,"30",IF(H181=4,"20",IF(H181=5,"10",IF(H181="","0"))))))</f>
        <v>0</v>
      </c>
      <c r="J181" s="30"/>
      <c r="K181" s="33"/>
      <c r="L181" s="34" t="str">
        <f>IF(K181=1,"50",IF(K181=2,"40",IF(K181=3,"30",IF(K181=4,"20",IF(K181=5,"10",IF(K181="","0"))))))</f>
        <v>0</v>
      </c>
      <c r="M181" s="30"/>
      <c r="N181" s="33"/>
      <c r="O181" s="34" t="str">
        <f>IF(N181=1,"50",IF(N181=2,"40",IF(N181=3,"30",IF(N181=4,"20",IF(N181=5,"10",IF(N181="","0"))))))</f>
        <v>0</v>
      </c>
      <c r="P181" s="28">
        <f>COUNTA(G181,H181,J181,K181,M181,N181)</f>
        <v>0</v>
      </c>
      <c r="Q181" s="24">
        <f>P181*5</f>
        <v>0</v>
      </c>
      <c r="R181" s="24">
        <f>I181+L181+O181</f>
        <v>0</v>
      </c>
      <c r="S181" s="24">
        <f>Q181+R181</f>
        <v>0</v>
      </c>
      <c r="T181" s="25">
        <f>S181</f>
        <v>0</v>
      </c>
      <c r="U181" s="25">
        <f>H181+K181+N181</f>
        <v>0</v>
      </c>
    </row>
    <row r="182" spans="1:21" s="1" customFormat="1" x14ac:dyDescent="0.2">
      <c r="A182" s="22" t="s">
        <v>367</v>
      </c>
      <c r="B182" s="22" t="s">
        <v>368</v>
      </c>
      <c r="C182" s="22" t="s">
        <v>143</v>
      </c>
      <c r="D182" s="22" t="s">
        <v>8</v>
      </c>
      <c r="E182" s="23">
        <v>41555</v>
      </c>
      <c r="F182" s="27" t="s">
        <v>41</v>
      </c>
      <c r="G182" s="30"/>
      <c r="H182" s="33"/>
      <c r="I182" s="34" t="str">
        <f>IF(H182=1,"50",IF(H182=2,"40",IF(H182=3,"30",IF(H182=4,"20",IF(H182=5,"10",IF(H182="","0"))))))</f>
        <v>0</v>
      </c>
      <c r="J182" s="30"/>
      <c r="K182" s="33"/>
      <c r="L182" s="34" t="str">
        <f>IF(K182=1,"50",IF(K182=2,"40",IF(K182=3,"30",IF(K182=4,"20",IF(K182=5,"10",IF(K182="","0"))))))</f>
        <v>0</v>
      </c>
      <c r="M182" s="30"/>
      <c r="N182" s="33"/>
      <c r="O182" s="34" t="str">
        <f>IF(N182=1,"50",IF(N182=2,"40",IF(N182=3,"30",IF(N182=4,"20",IF(N182=5,"10",IF(N182="","0"))))))</f>
        <v>0</v>
      </c>
      <c r="P182" s="28">
        <f>COUNTA(G182,H182,J182,K182,M182,N182)</f>
        <v>0</v>
      </c>
      <c r="Q182" s="24">
        <f>P182*5</f>
        <v>0</v>
      </c>
      <c r="R182" s="24">
        <f>I182+L182+O182</f>
        <v>0</v>
      </c>
      <c r="S182" s="24">
        <f>Q182+R182</f>
        <v>0</v>
      </c>
      <c r="T182" s="25">
        <f>S182</f>
        <v>0</v>
      </c>
      <c r="U182" s="25">
        <f>H182+K182+N182</f>
        <v>0</v>
      </c>
    </row>
    <row r="183" spans="1:21" s="1" customFormat="1" x14ac:dyDescent="0.2">
      <c r="A183" s="22" t="s">
        <v>371</v>
      </c>
      <c r="B183" s="22" t="s">
        <v>372</v>
      </c>
      <c r="C183" s="22" t="s">
        <v>141</v>
      </c>
      <c r="D183" s="22" t="s">
        <v>8</v>
      </c>
      <c r="E183" s="23">
        <v>41143</v>
      </c>
      <c r="F183" s="27" t="s">
        <v>61</v>
      </c>
      <c r="G183" s="30"/>
      <c r="H183" s="33"/>
      <c r="I183" s="34" t="str">
        <f>IF(H183=1,"50",IF(H183=2,"40",IF(H183=3,"30",IF(H183=4,"20",IF(H183=5,"10",IF(H183="","0"))))))</f>
        <v>0</v>
      </c>
      <c r="J183" s="30"/>
      <c r="K183" s="33"/>
      <c r="L183" s="34" t="str">
        <f>IF(K183=1,"50",IF(K183=2,"40",IF(K183=3,"30",IF(K183=4,"20",IF(K183=5,"10",IF(K183="","0"))))))</f>
        <v>0</v>
      </c>
      <c r="M183" s="30"/>
      <c r="N183" s="33"/>
      <c r="O183" s="34" t="str">
        <f>IF(N183=1,"50",IF(N183=2,"40",IF(N183=3,"30",IF(N183=4,"20",IF(N183=5,"10",IF(N183="","0"))))))</f>
        <v>0</v>
      </c>
      <c r="P183" s="28">
        <f>COUNTA(G183,H183,J183,K183,M183,N183)</f>
        <v>0</v>
      </c>
      <c r="Q183" s="24">
        <f>P183*5</f>
        <v>0</v>
      </c>
      <c r="R183" s="24">
        <f>I183+L183+O183</f>
        <v>0</v>
      </c>
      <c r="S183" s="24">
        <f>Q183+R183</f>
        <v>0</v>
      </c>
      <c r="T183" s="25">
        <f>S183</f>
        <v>0</v>
      </c>
      <c r="U183" s="25">
        <f>H183+K183+N183</f>
        <v>0</v>
      </c>
    </row>
    <row r="184" spans="1:21" s="1" customFormat="1" x14ac:dyDescent="0.2">
      <c r="A184" s="22" t="s">
        <v>374</v>
      </c>
      <c r="B184" s="22" t="s">
        <v>375</v>
      </c>
      <c r="C184" s="22" t="s">
        <v>376</v>
      </c>
      <c r="D184" s="22" t="s">
        <v>8</v>
      </c>
      <c r="E184" s="23">
        <v>41285</v>
      </c>
      <c r="F184" s="27" t="s">
        <v>37</v>
      </c>
      <c r="G184" s="30"/>
      <c r="H184" s="33"/>
      <c r="I184" s="34" t="str">
        <f>IF(H184=1,"50",IF(H184=2,"40",IF(H184=3,"30",IF(H184=4,"20",IF(H184=5,"10",IF(H184="","0"))))))</f>
        <v>0</v>
      </c>
      <c r="J184" s="30"/>
      <c r="K184" s="33"/>
      <c r="L184" s="34" t="str">
        <f>IF(K184=1,"50",IF(K184=2,"40",IF(K184=3,"30",IF(K184=4,"20",IF(K184=5,"10",IF(K184="","0"))))))</f>
        <v>0</v>
      </c>
      <c r="M184" s="30"/>
      <c r="N184" s="33"/>
      <c r="O184" s="34" t="str">
        <f>IF(N184=1,"50",IF(N184=2,"40",IF(N184=3,"30",IF(N184=4,"20",IF(N184=5,"10",IF(N184="","0"))))))</f>
        <v>0</v>
      </c>
      <c r="P184" s="28">
        <f>COUNTA(G184,H184,J184,K184,M184,N184)</f>
        <v>0</v>
      </c>
      <c r="Q184" s="24">
        <f>P184*5</f>
        <v>0</v>
      </c>
      <c r="R184" s="24">
        <f>I184+L184+O184</f>
        <v>0</v>
      </c>
      <c r="S184" s="24">
        <f>Q184+R184</f>
        <v>0</v>
      </c>
      <c r="T184" s="25">
        <f>S184</f>
        <v>0</v>
      </c>
      <c r="U184" s="25">
        <f>H184+K184+N184</f>
        <v>0</v>
      </c>
    </row>
    <row r="185" spans="1:21" s="1" customFormat="1" x14ac:dyDescent="0.2">
      <c r="A185" s="22" t="s">
        <v>377</v>
      </c>
      <c r="B185" s="22" t="s">
        <v>378</v>
      </c>
      <c r="C185" s="22" t="s">
        <v>379</v>
      </c>
      <c r="D185" s="22" t="s">
        <v>6</v>
      </c>
      <c r="E185" s="23">
        <v>41516</v>
      </c>
      <c r="F185" s="27" t="s">
        <v>18</v>
      </c>
      <c r="G185" s="30"/>
      <c r="H185" s="33"/>
      <c r="I185" s="34" t="str">
        <f>IF(H185=1,"50",IF(H185=2,"40",IF(H185=3,"30",IF(H185=4,"20",IF(H185=5,"10",IF(H185="","0"))))))</f>
        <v>0</v>
      </c>
      <c r="J185" s="30"/>
      <c r="K185" s="33"/>
      <c r="L185" s="34" t="str">
        <f>IF(K185=1,"50",IF(K185=2,"40",IF(K185=3,"30",IF(K185=4,"20",IF(K185=5,"10",IF(K185="","0"))))))</f>
        <v>0</v>
      </c>
      <c r="M185" s="30"/>
      <c r="N185" s="33"/>
      <c r="O185" s="34" t="str">
        <f>IF(N185=1,"50",IF(N185=2,"40",IF(N185=3,"30",IF(N185=4,"20",IF(N185=5,"10",IF(N185="","0"))))))</f>
        <v>0</v>
      </c>
      <c r="P185" s="28">
        <f>COUNTA(G185,H185,J185,K185,M185,N185)</f>
        <v>0</v>
      </c>
      <c r="Q185" s="24">
        <f>P185*5</f>
        <v>0</v>
      </c>
      <c r="R185" s="24">
        <f>I185+L185+O185</f>
        <v>0</v>
      </c>
      <c r="S185" s="24">
        <f>Q185+R185</f>
        <v>0</v>
      </c>
      <c r="T185" s="25">
        <f>S185</f>
        <v>0</v>
      </c>
      <c r="U185" s="25">
        <f>H185+K185+N185</f>
        <v>0</v>
      </c>
    </row>
    <row r="186" spans="1:21" s="1" customFormat="1" x14ac:dyDescent="0.2">
      <c r="A186" s="22" t="s">
        <v>380</v>
      </c>
      <c r="B186" s="22" t="s">
        <v>381</v>
      </c>
      <c r="C186" s="22" t="s">
        <v>382</v>
      </c>
      <c r="D186" s="22" t="s">
        <v>6</v>
      </c>
      <c r="E186" s="23">
        <v>41489</v>
      </c>
      <c r="F186" s="27" t="s">
        <v>7</v>
      </c>
      <c r="G186" s="30"/>
      <c r="H186" s="33"/>
      <c r="I186" s="34" t="str">
        <f>IF(H186=1,"50",IF(H186=2,"40",IF(H186=3,"30",IF(H186=4,"20",IF(H186=5,"10",IF(H186="","0"))))))</f>
        <v>0</v>
      </c>
      <c r="J186" s="30"/>
      <c r="K186" s="33"/>
      <c r="L186" s="34" t="str">
        <f>IF(K186=1,"50",IF(K186=2,"40",IF(K186=3,"30",IF(K186=4,"20",IF(K186=5,"10",IF(K186="","0"))))))</f>
        <v>0</v>
      </c>
      <c r="M186" s="30"/>
      <c r="N186" s="33"/>
      <c r="O186" s="34" t="str">
        <f>IF(N186=1,"50",IF(N186=2,"40",IF(N186=3,"30",IF(N186=4,"20",IF(N186=5,"10",IF(N186="","0"))))))</f>
        <v>0</v>
      </c>
      <c r="P186" s="28">
        <f>COUNTA(G186,H186,J186,K186,M186,N186)</f>
        <v>0</v>
      </c>
      <c r="Q186" s="24">
        <f>P186*5</f>
        <v>0</v>
      </c>
      <c r="R186" s="24">
        <f>I186+L186+O186</f>
        <v>0</v>
      </c>
      <c r="S186" s="24">
        <f>Q186+R186</f>
        <v>0</v>
      </c>
      <c r="T186" s="25">
        <f>S186</f>
        <v>0</v>
      </c>
      <c r="U186" s="25">
        <f>H186+K186+N186</f>
        <v>0</v>
      </c>
    </row>
    <row r="187" spans="1:21" s="1" customFormat="1" x14ac:dyDescent="0.2">
      <c r="A187" s="22" t="s">
        <v>388</v>
      </c>
      <c r="B187" s="22" t="s">
        <v>389</v>
      </c>
      <c r="C187" s="22" t="s">
        <v>390</v>
      </c>
      <c r="D187" s="22" t="s">
        <v>6</v>
      </c>
      <c r="E187" s="23">
        <v>41585</v>
      </c>
      <c r="F187" s="27" t="s">
        <v>48</v>
      </c>
      <c r="G187" s="30"/>
      <c r="H187" s="33"/>
      <c r="I187" s="34" t="str">
        <f>IF(H187=1,"50",IF(H187=2,"40",IF(H187=3,"30",IF(H187=4,"20",IF(H187=5,"10",IF(H187="","0"))))))</f>
        <v>0</v>
      </c>
      <c r="J187" s="30"/>
      <c r="K187" s="33"/>
      <c r="L187" s="34" t="str">
        <f>IF(K187=1,"50",IF(K187=2,"40",IF(K187=3,"30",IF(K187=4,"20",IF(K187=5,"10",IF(K187="","0"))))))</f>
        <v>0</v>
      </c>
      <c r="M187" s="30"/>
      <c r="N187" s="33"/>
      <c r="O187" s="34" t="str">
        <f>IF(N187=1,"50",IF(N187=2,"40",IF(N187=3,"30",IF(N187=4,"20",IF(N187=5,"10",IF(N187="","0"))))))</f>
        <v>0</v>
      </c>
      <c r="P187" s="28">
        <f>COUNTA(G187,H187,J187,K187,M187,N187)</f>
        <v>0</v>
      </c>
      <c r="Q187" s="24">
        <f>P187*5</f>
        <v>0</v>
      </c>
      <c r="R187" s="24">
        <f>I187+L187+O187</f>
        <v>0</v>
      </c>
      <c r="S187" s="24">
        <f>Q187+R187</f>
        <v>0</v>
      </c>
      <c r="T187" s="25">
        <f>S187</f>
        <v>0</v>
      </c>
      <c r="U187" s="25">
        <f>H187+K187+N187</f>
        <v>0</v>
      </c>
    </row>
    <row r="188" spans="1:21" s="1" customFormat="1" x14ac:dyDescent="0.2">
      <c r="A188" s="22" t="s">
        <v>391</v>
      </c>
      <c r="B188" s="22" t="s">
        <v>392</v>
      </c>
      <c r="C188" s="22" t="s">
        <v>92</v>
      </c>
      <c r="D188" s="22" t="s">
        <v>8</v>
      </c>
      <c r="E188" s="23">
        <v>41149</v>
      </c>
      <c r="F188" s="27" t="s">
        <v>41</v>
      </c>
      <c r="G188" s="30"/>
      <c r="H188" s="33"/>
      <c r="I188" s="34" t="str">
        <f>IF(H188=1,"50",IF(H188=2,"40",IF(H188=3,"30",IF(H188=4,"20",IF(H188=5,"10",IF(H188="","0"))))))</f>
        <v>0</v>
      </c>
      <c r="J188" s="30"/>
      <c r="K188" s="33"/>
      <c r="L188" s="34" t="str">
        <f>IF(K188=1,"50",IF(K188=2,"40",IF(K188=3,"30",IF(K188=4,"20",IF(K188=5,"10",IF(K188="","0"))))))</f>
        <v>0</v>
      </c>
      <c r="M188" s="30"/>
      <c r="N188" s="33"/>
      <c r="O188" s="34" t="str">
        <f>IF(N188=1,"50",IF(N188=2,"40",IF(N188=3,"30",IF(N188=4,"20",IF(N188=5,"10",IF(N188="","0"))))))</f>
        <v>0</v>
      </c>
      <c r="P188" s="28">
        <f>COUNTA(G188,H188,J188,K188,M188,N188)</f>
        <v>0</v>
      </c>
      <c r="Q188" s="24">
        <f>P188*5</f>
        <v>0</v>
      </c>
      <c r="R188" s="24">
        <f>I188+L188+O188</f>
        <v>0</v>
      </c>
      <c r="S188" s="24">
        <f>Q188+R188</f>
        <v>0</v>
      </c>
      <c r="T188" s="25">
        <f>S188</f>
        <v>0</v>
      </c>
      <c r="U188" s="25">
        <f>H188+K188+N188</f>
        <v>0</v>
      </c>
    </row>
    <row r="189" spans="1:21" s="1" customFormat="1" x14ac:dyDescent="0.2">
      <c r="A189" s="22" t="s">
        <v>393</v>
      </c>
      <c r="B189" s="22" t="s">
        <v>394</v>
      </c>
      <c r="C189" s="22" t="s">
        <v>241</v>
      </c>
      <c r="D189" s="22" t="s">
        <v>8</v>
      </c>
      <c r="E189" s="23">
        <v>41522</v>
      </c>
      <c r="F189" s="27" t="s">
        <v>47</v>
      </c>
      <c r="G189" s="30"/>
      <c r="H189" s="33"/>
      <c r="I189" s="34" t="str">
        <f>IF(H189=1,"50",IF(H189=2,"40",IF(H189=3,"30",IF(H189=4,"20",IF(H189=5,"10",IF(H189="","0"))))))</f>
        <v>0</v>
      </c>
      <c r="J189" s="30"/>
      <c r="K189" s="33"/>
      <c r="L189" s="34" t="str">
        <f>IF(K189=1,"50",IF(K189=2,"40",IF(K189=3,"30",IF(K189=4,"20",IF(K189=5,"10",IF(K189="","0"))))))</f>
        <v>0</v>
      </c>
      <c r="M189" s="30"/>
      <c r="N189" s="33"/>
      <c r="O189" s="34" t="str">
        <f>IF(N189=1,"50",IF(N189=2,"40",IF(N189=3,"30",IF(N189=4,"20",IF(N189=5,"10",IF(N189="","0"))))))</f>
        <v>0</v>
      </c>
      <c r="P189" s="28">
        <f>COUNTA(G189,H189,J189,K189,M189,N189)</f>
        <v>0</v>
      </c>
      <c r="Q189" s="24">
        <f>P189*5</f>
        <v>0</v>
      </c>
      <c r="R189" s="24">
        <f>I189+L189+O189</f>
        <v>0</v>
      </c>
      <c r="S189" s="24">
        <f>Q189+R189</f>
        <v>0</v>
      </c>
      <c r="T189" s="25">
        <f>S189</f>
        <v>0</v>
      </c>
      <c r="U189" s="25">
        <f>H189+K189+N189</f>
        <v>0</v>
      </c>
    </row>
    <row r="190" spans="1:21" s="1" customFormat="1" x14ac:dyDescent="0.2">
      <c r="A190" s="22" t="s">
        <v>395</v>
      </c>
      <c r="B190" s="22" t="s">
        <v>396</v>
      </c>
      <c r="C190" s="22" t="s">
        <v>218</v>
      </c>
      <c r="D190" s="22" t="s">
        <v>8</v>
      </c>
      <c r="E190" s="23">
        <v>40926</v>
      </c>
      <c r="F190" s="27" t="s">
        <v>48</v>
      </c>
      <c r="G190" s="30"/>
      <c r="H190" s="33"/>
      <c r="I190" s="34" t="str">
        <f>IF(H190=1,"50",IF(H190=2,"40",IF(H190=3,"30",IF(H190=4,"20",IF(H190=5,"10",IF(H190="","0"))))))</f>
        <v>0</v>
      </c>
      <c r="J190" s="30"/>
      <c r="K190" s="33"/>
      <c r="L190" s="34" t="str">
        <f>IF(K190=1,"50",IF(K190=2,"40",IF(K190=3,"30",IF(K190=4,"20",IF(K190=5,"10",IF(K190="","0"))))))</f>
        <v>0</v>
      </c>
      <c r="M190" s="30"/>
      <c r="N190" s="33"/>
      <c r="O190" s="34" t="str">
        <f>IF(N190=1,"50",IF(N190=2,"40",IF(N190=3,"30",IF(N190=4,"20",IF(N190=5,"10",IF(N190="","0"))))))</f>
        <v>0</v>
      </c>
      <c r="P190" s="28">
        <f>COUNTA(G190,H190,J190,K190,M190,N190)</f>
        <v>0</v>
      </c>
      <c r="Q190" s="24">
        <f>P190*5</f>
        <v>0</v>
      </c>
      <c r="R190" s="24">
        <f>I190+L190+O190</f>
        <v>0</v>
      </c>
      <c r="S190" s="24">
        <f>Q190+R190</f>
        <v>0</v>
      </c>
      <c r="T190" s="25">
        <f>S190</f>
        <v>0</v>
      </c>
      <c r="U190" s="25">
        <f>H190+K190+N190</f>
        <v>0</v>
      </c>
    </row>
    <row r="191" spans="1:21" s="1" customFormat="1" x14ac:dyDescent="0.2">
      <c r="A191" s="22" t="s">
        <v>398</v>
      </c>
      <c r="B191" s="22" t="s">
        <v>399</v>
      </c>
      <c r="C191" s="22" t="s">
        <v>400</v>
      </c>
      <c r="D191" s="22" t="s">
        <v>8</v>
      </c>
      <c r="E191" s="23">
        <v>41437</v>
      </c>
      <c r="F191" s="27" t="s">
        <v>91</v>
      </c>
      <c r="G191" s="30"/>
      <c r="H191" s="33"/>
      <c r="I191" s="34" t="str">
        <f>IF(H191=1,"50",IF(H191=2,"40",IF(H191=3,"30",IF(H191=4,"20",IF(H191=5,"10",IF(H191="","0"))))))</f>
        <v>0</v>
      </c>
      <c r="J191" s="30"/>
      <c r="K191" s="33"/>
      <c r="L191" s="34" t="str">
        <f>IF(K191=1,"50",IF(K191=2,"40",IF(K191=3,"30",IF(K191=4,"20",IF(K191=5,"10",IF(K191="","0"))))))</f>
        <v>0</v>
      </c>
      <c r="M191" s="30"/>
      <c r="N191" s="33"/>
      <c r="O191" s="34" t="str">
        <f>IF(N191=1,"50",IF(N191=2,"40",IF(N191=3,"30",IF(N191=4,"20",IF(N191=5,"10",IF(N191="","0"))))))</f>
        <v>0</v>
      </c>
      <c r="P191" s="28">
        <f>COUNTA(G191,H191,J191,K191,M191,N191)</f>
        <v>0</v>
      </c>
      <c r="Q191" s="24">
        <f>P191*5</f>
        <v>0</v>
      </c>
      <c r="R191" s="24">
        <f>I191+L191+O191</f>
        <v>0</v>
      </c>
      <c r="S191" s="24">
        <f>Q191+R191</f>
        <v>0</v>
      </c>
      <c r="T191" s="25">
        <f>S191</f>
        <v>0</v>
      </c>
      <c r="U191" s="25">
        <f>H191+K191+N191</f>
        <v>0</v>
      </c>
    </row>
    <row r="192" spans="1:21" s="1" customFormat="1" x14ac:dyDescent="0.2">
      <c r="A192" s="22" t="s">
        <v>405</v>
      </c>
      <c r="B192" s="22" t="s">
        <v>406</v>
      </c>
      <c r="C192" s="22" t="s">
        <v>40</v>
      </c>
      <c r="D192" s="22" t="s">
        <v>8</v>
      </c>
      <c r="E192" s="23">
        <v>41420</v>
      </c>
      <c r="F192" s="27" t="s">
        <v>37</v>
      </c>
      <c r="G192" s="30"/>
      <c r="H192" s="33"/>
      <c r="I192" s="34" t="str">
        <f>IF(H192=1,"50",IF(H192=2,"40",IF(H192=3,"30",IF(H192=4,"20",IF(H192=5,"10",IF(H192="","0"))))))</f>
        <v>0</v>
      </c>
      <c r="J192" s="30"/>
      <c r="K192" s="33"/>
      <c r="L192" s="34" t="str">
        <f>IF(K192=1,"50",IF(K192=2,"40",IF(K192=3,"30",IF(K192=4,"20",IF(K192=5,"10",IF(K192="","0"))))))</f>
        <v>0</v>
      </c>
      <c r="M192" s="30"/>
      <c r="N192" s="33"/>
      <c r="O192" s="34" t="str">
        <f>IF(N192=1,"50",IF(N192=2,"40",IF(N192=3,"30",IF(N192=4,"20",IF(N192=5,"10",IF(N192="","0"))))))</f>
        <v>0</v>
      </c>
      <c r="P192" s="28">
        <f>COUNTA(G192,H192,J192,K192,M192,N192)</f>
        <v>0</v>
      </c>
      <c r="Q192" s="24">
        <f>P192*5</f>
        <v>0</v>
      </c>
      <c r="R192" s="24">
        <f>I192+L192+O192</f>
        <v>0</v>
      </c>
      <c r="S192" s="24">
        <f>Q192+R192</f>
        <v>0</v>
      </c>
      <c r="T192" s="25">
        <f>S192</f>
        <v>0</v>
      </c>
      <c r="U192" s="25">
        <f>H192+K192+N192</f>
        <v>0</v>
      </c>
    </row>
    <row r="193" spans="1:21" s="1" customFormat="1" x14ac:dyDescent="0.2">
      <c r="A193" s="22" t="s">
        <v>413</v>
      </c>
      <c r="B193" s="22" t="s">
        <v>412</v>
      </c>
      <c r="C193" s="22" t="s">
        <v>254</v>
      </c>
      <c r="D193" s="22" t="s">
        <v>6</v>
      </c>
      <c r="E193" s="23">
        <v>41276</v>
      </c>
      <c r="F193" s="27" t="s">
        <v>10</v>
      </c>
      <c r="G193" s="30"/>
      <c r="H193" s="33"/>
      <c r="I193" s="34" t="str">
        <f>IF(H193=1,"50",IF(H193=2,"40",IF(H193=3,"30",IF(H193=4,"20",IF(H193=5,"10",IF(H193="","0"))))))</f>
        <v>0</v>
      </c>
      <c r="J193" s="30"/>
      <c r="K193" s="33"/>
      <c r="L193" s="34" t="str">
        <f>IF(K193=1,"50",IF(K193=2,"40",IF(K193=3,"30",IF(K193=4,"20",IF(K193=5,"10",IF(K193="","0"))))))</f>
        <v>0</v>
      </c>
      <c r="M193" s="30"/>
      <c r="N193" s="33"/>
      <c r="O193" s="34" t="str">
        <f>IF(N193=1,"50",IF(N193=2,"40",IF(N193=3,"30",IF(N193=4,"20",IF(N193=5,"10",IF(N193="","0"))))))</f>
        <v>0</v>
      </c>
      <c r="P193" s="28">
        <f>COUNTA(G193,H193,J193,K193,M193,N193)</f>
        <v>0</v>
      </c>
      <c r="Q193" s="24">
        <f>P193*5</f>
        <v>0</v>
      </c>
      <c r="R193" s="24">
        <f>I193+L193+O193</f>
        <v>0</v>
      </c>
      <c r="S193" s="24">
        <f>Q193+R193</f>
        <v>0</v>
      </c>
      <c r="T193" s="25">
        <f>S193</f>
        <v>0</v>
      </c>
      <c r="U193" s="25">
        <f>H193+K193+N193</f>
        <v>0</v>
      </c>
    </row>
    <row r="194" spans="1:21" s="1" customFormat="1" x14ac:dyDescent="0.2">
      <c r="A194" s="22" t="s">
        <v>415</v>
      </c>
      <c r="B194" s="22" t="s">
        <v>416</v>
      </c>
      <c r="C194" s="22" t="s">
        <v>324</v>
      </c>
      <c r="D194" s="22" t="s">
        <v>8</v>
      </c>
      <c r="E194" s="23">
        <v>41421</v>
      </c>
      <c r="F194" s="27" t="s">
        <v>37</v>
      </c>
      <c r="G194" s="30"/>
      <c r="H194" s="33"/>
      <c r="I194" s="34" t="str">
        <f>IF(H194=1,"50",IF(H194=2,"40",IF(H194=3,"30",IF(H194=4,"20",IF(H194=5,"10",IF(H194="","0"))))))</f>
        <v>0</v>
      </c>
      <c r="J194" s="30"/>
      <c r="K194" s="33"/>
      <c r="L194" s="34" t="str">
        <f>IF(K194=1,"50",IF(K194=2,"40",IF(K194=3,"30",IF(K194=4,"20",IF(K194=5,"10",IF(K194="","0"))))))</f>
        <v>0</v>
      </c>
      <c r="M194" s="30"/>
      <c r="N194" s="33"/>
      <c r="O194" s="34" t="str">
        <f>IF(N194=1,"50",IF(N194=2,"40",IF(N194=3,"30",IF(N194=4,"20",IF(N194=5,"10",IF(N194="","0"))))))</f>
        <v>0</v>
      </c>
      <c r="P194" s="28">
        <f>COUNTA(G194,H194,J194,K194,M194,N194)</f>
        <v>0</v>
      </c>
      <c r="Q194" s="24">
        <f>P194*5</f>
        <v>0</v>
      </c>
      <c r="R194" s="24">
        <f>I194+L194+O194</f>
        <v>0</v>
      </c>
      <c r="S194" s="24">
        <f>Q194+R194</f>
        <v>0</v>
      </c>
      <c r="T194" s="25">
        <f>S194</f>
        <v>0</v>
      </c>
      <c r="U194" s="25">
        <f>H194+K194+N194</f>
        <v>0</v>
      </c>
    </row>
    <row r="195" spans="1:21" s="1" customFormat="1" x14ac:dyDescent="0.2">
      <c r="A195" s="22" t="s">
        <v>419</v>
      </c>
      <c r="B195" s="22" t="s">
        <v>420</v>
      </c>
      <c r="C195" s="22" t="s">
        <v>145</v>
      </c>
      <c r="D195" s="22" t="s">
        <v>6</v>
      </c>
      <c r="E195" s="23">
        <v>41546</v>
      </c>
      <c r="F195" s="27" t="s">
        <v>18</v>
      </c>
      <c r="G195" s="30"/>
      <c r="H195" s="33"/>
      <c r="I195" s="34" t="str">
        <f>IF(H195=1,"50",IF(H195=2,"40",IF(H195=3,"30",IF(H195=4,"20",IF(H195=5,"10",IF(H195="","0"))))))</f>
        <v>0</v>
      </c>
      <c r="J195" s="30"/>
      <c r="K195" s="33"/>
      <c r="L195" s="34" t="str">
        <f>IF(K195=1,"50",IF(K195=2,"40",IF(K195=3,"30",IF(K195=4,"20",IF(K195=5,"10",IF(K195="","0"))))))</f>
        <v>0</v>
      </c>
      <c r="M195" s="30"/>
      <c r="N195" s="33"/>
      <c r="O195" s="34" t="str">
        <f>IF(N195=1,"50",IF(N195=2,"40",IF(N195=3,"30",IF(N195=4,"20",IF(N195=5,"10",IF(N195="","0"))))))</f>
        <v>0</v>
      </c>
      <c r="P195" s="28">
        <f>COUNTA(G195,H195,J195,K195,M195,N195)</f>
        <v>0</v>
      </c>
      <c r="Q195" s="24">
        <f>P195*5</f>
        <v>0</v>
      </c>
      <c r="R195" s="24">
        <f>I195+L195+O195</f>
        <v>0</v>
      </c>
      <c r="S195" s="24">
        <f>Q195+R195</f>
        <v>0</v>
      </c>
      <c r="T195" s="25">
        <f>S195</f>
        <v>0</v>
      </c>
      <c r="U195" s="25">
        <f>H195+K195+N195</f>
        <v>0</v>
      </c>
    </row>
    <row r="196" spans="1:21" s="1" customFormat="1" x14ac:dyDescent="0.2">
      <c r="A196" s="22" t="s">
        <v>428</v>
      </c>
      <c r="B196" s="22" t="s">
        <v>427</v>
      </c>
      <c r="C196" s="22" t="s">
        <v>123</v>
      </c>
      <c r="D196" s="22" t="s">
        <v>6</v>
      </c>
      <c r="E196" s="23">
        <v>41393</v>
      </c>
      <c r="F196" s="27" t="s">
        <v>80</v>
      </c>
      <c r="G196" s="30"/>
      <c r="H196" s="33"/>
      <c r="I196" s="34" t="str">
        <f>IF(H196=1,"50",IF(H196=2,"40",IF(H196=3,"30",IF(H196=4,"20",IF(H196=5,"10",IF(H196="","0"))))))</f>
        <v>0</v>
      </c>
      <c r="J196" s="30"/>
      <c r="K196" s="33"/>
      <c r="L196" s="34" t="str">
        <f>IF(K196=1,"50",IF(K196=2,"40",IF(K196=3,"30",IF(K196=4,"20",IF(K196=5,"10",IF(K196="","0"))))))</f>
        <v>0</v>
      </c>
      <c r="M196" s="30"/>
      <c r="N196" s="33"/>
      <c r="O196" s="34" t="str">
        <f>IF(N196=1,"50",IF(N196=2,"40",IF(N196=3,"30",IF(N196=4,"20",IF(N196=5,"10",IF(N196="","0"))))))</f>
        <v>0</v>
      </c>
      <c r="P196" s="28">
        <f>COUNTA(G196,H196,J196,K196,M196,N196)</f>
        <v>0</v>
      </c>
      <c r="Q196" s="24">
        <f>P196*5</f>
        <v>0</v>
      </c>
      <c r="R196" s="24">
        <f>I196+L196+O196</f>
        <v>0</v>
      </c>
      <c r="S196" s="24">
        <f>Q196+R196</f>
        <v>0</v>
      </c>
      <c r="T196" s="25">
        <f>S196</f>
        <v>0</v>
      </c>
      <c r="U196" s="25">
        <f>H196+K196+N196</f>
        <v>0</v>
      </c>
    </row>
    <row r="197" spans="1:21" s="1" customFormat="1" x14ac:dyDescent="0.2">
      <c r="A197" s="22" t="s">
        <v>430</v>
      </c>
      <c r="B197" s="22" t="s">
        <v>429</v>
      </c>
      <c r="C197" s="22" t="s">
        <v>62</v>
      </c>
      <c r="D197" s="22" t="s">
        <v>8</v>
      </c>
      <c r="E197" s="23">
        <v>41530</v>
      </c>
      <c r="F197" s="27" t="s">
        <v>41</v>
      </c>
      <c r="G197" s="30"/>
      <c r="H197" s="33"/>
      <c r="I197" s="34" t="str">
        <f>IF(H197=1,"50",IF(H197=2,"40",IF(H197=3,"30",IF(H197=4,"20",IF(H197=5,"10",IF(H197="","0"))))))</f>
        <v>0</v>
      </c>
      <c r="J197" s="30"/>
      <c r="K197" s="33"/>
      <c r="L197" s="34" t="str">
        <f>IF(K197=1,"50",IF(K197=2,"40",IF(K197=3,"30",IF(K197=4,"20",IF(K197=5,"10",IF(K197="","0"))))))</f>
        <v>0</v>
      </c>
      <c r="M197" s="30"/>
      <c r="N197" s="33"/>
      <c r="O197" s="34" t="str">
        <f>IF(N197=1,"50",IF(N197=2,"40",IF(N197=3,"30",IF(N197=4,"20",IF(N197=5,"10",IF(N197="","0"))))))</f>
        <v>0</v>
      </c>
      <c r="P197" s="28">
        <f>COUNTA(G197,H197,J197,K197,M197,N197)</f>
        <v>0</v>
      </c>
      <c r="Q197" s="24">
        <f>P197*5</f>
        <v>0</v>
      </c>
      <c r="R197" s="24">
        <f>I197+L197+O197</f>
        <v>0</v>
      </c>
      <c r="S197" s="24">
        <f>Q197+R197</f>
        <v>0</v>
      </c>
      <c r="T197" s="25">
        <f>S197</f>
        <v>0</v>
      </c>
      <c r="U197" s="25">
        <f>H197+K197+N197</f>
        <v>0</v>
      </c>
    </row>
    <row r="198" spans="1:21" s="1" customFormat="1" x14ac:dyDescent="0.2">
      <c r="A198" s="22" t="s">
        <v>431</v>
      </c>
      <c r="B198" s="22" t="s">
        <v>432</v>
      </c>
      <c r="C198" s="22" t="s">
        <v>433</v>
      </c>
      <c r="D198" s="22" t="s">
        <v>8</v>
      </c>
      <c r="E198" s="23">
        <v>41319</v>
      </c>
      <c r="F198" s="27" t="s">
        <v>10</v>
      </c>
      <c r="G198" s="30"/>
      <c r="H198" s="33"/>
      <c r="I198" s="34" t="str">
        <f>IF(H198=1,"50",IF(H198=2,"40",IF(H198=3,"30",IF(H198=4,"20",IF(H198=5,"10",IF(H198="","0"))))))</f>
        <v>0</v>
      </c>
      <c r="J198" s="30"/>
      <c r="K198" s="33"/>
      <c r="L198" s="34" t="str">
        <f>IF(K198=1,"50",IF(K198=2,"40",IF(K198=3,"30",IF(K198=4,"20",IF(K198=5,"10",IF(K198="","0"))))))</f>
        <v>0</v>
      </c>
      <c r="M198" s="30"/>
      <c r="N198" s="33"/>
      <c r="O198" s="34" t="str">
        <f>IF(N198=1,"50",IF(N198=2,"40",IF(N198=3,"30",IF(N198=4,"20",IF(N198=5,"10",IF(N198="","0"))))))</f>
        <v>0</v>
      </c>
      <c r="P198" s="28">
        <f>COUNTA(G198,H198,J198,K198,M198,N198)</f>
        <v>0</v>
      </c>
      <c r="Q198" s="24">
        <f>P198*5</f>
        <v>0</v>
      </c>
      <c r="R198" s="24">
        <f>I198+L198+O198</f>
        <v>0</v>
      </c>
      <c r="S198" s="24">
        <f>Q198+R198</f>
        <v>0</v>
      </c>
      <c r="T198" s="25">
        <f>S198</f>
        <v>0</v>
      </c>
      <c r="U198" s="25">
        <f>H198+K198+N198</f>
        <v>0</v>
      </c>
    </row>
    <row r="199" spans="1:21" s="1" customFormat="1" x14ac:dyDescent="0.2">
      <c r="A199" s="22" t="s">
        <v>434</v>
      </c>
      <c r="B199" s="22" t="s">
        <v>435</v>
      </c>
      <c r="C199" s="22" t="s">
        <v>436</v>
      </c>
      <c r="D199" s="22" t="s">
        <v>8</v>
      </c>
      <c r="E199" s="23">
        <v>41069</v>
      </c>
      <c r="F199" s="27" t="s">
        <v>41</v>
      </c>
      <c r="G199" s="30"/>
      <c r="H199" s="33"/>
      <c r="I199" s="34" t="str">
        <f>IF(H199=1,"50",IF(H199=2,"40",IF(H199=3,"30",IF(H199=4,"20",IF(H199=5,"10",IF(H199="","0"))))))</f>
        <v>0</v>
      </c>
      <c r="J199" s="30"/>
      <c r="K199" s="33"/>
      <c r="L199" s="34" t="str">
        <f>IF(K199=1,"50",IF(K199=2,"40",IF(K199=3,"30",IF(K199=4,"20",IF(K199=5,"10",IF(K199="","0"))))))</f>
        <v>0</v>
      </c>
      <c r="M199" s="30"/>
      <c r="N199" s="33"/>
      <c r="O199" s="34" t="str">
        <f>IF(N199=1,"50",IF(N199=2,"40",IF(N199=3,"30",IF(N199=4,"20",IF(N199=5,"10",IF(N199="","0"))))))</f>
        <v>0</v>
      </c>
      <c r="P199" s="28">
        <f>COUNTA(G199,H199,J199,K199,M199,N199)</f>
        <v>0</v>
      </c>
      <c r="Q199" s="24">
        <f>P199*5</f>
        <v>0</v>
      </c>
      <c r="R199" s="24">
        <f>I199+L199+O199</f>
        <v>0</v>
      </c>
      <c r="S199" s="24">
        <f>Q199+R199</f>
        <v>0</v>
      </c>
      <c r="T199" s="25">
        <f>S199</f>
        <v>0</v>
      </c>
      <c r="U199" s="25">
        <f>H199+K199+N199</f>
        <v>0</v>
      </c>
    </row>
    <row r="200" spans="1:21" s="1" customFormat="1" x14ac:dyDescent="0.2">
      <c r="A200" s="22" t="s">
        <v>440</v>
      </c>
      <c r="B200" s="22" t="s">
        <v>441</v>
      </c>
      <c r="C200" s="22" t="s">
        <v>442</v>
      </c>
      <c r="D200" s="22" t="s">
        <v>8</v>
      </c>
      <c r="E200" s="23">
        <v>41592</v>
      </c>
      <c r="F200" s="27" t="s">
        <v>7</v>
      </c>
      <c r="G200" s="30"/>
      <c r="H200" s="33"/>
      <c r="I200" s="34" t="str">
        <f>IF(H200=1,"50",IF(H200=2,"40",IF(H200=3,"30",IF(H200=4,"20",IF(H200=5,"10",IF(H200="","0"))))))</f>
        <v>0</v>
      </c>
      <c r="J200" s="30"/>
      <c r="K200" s="33"/>
      <c r="L200" s="34" t="str">
        <f>IF(K200=1,"50",IF(K200=2,"40",IF(K200=3,"30",IF(K200=4,"20",IF(K200=5,"10",IF(K200="","0"))))))</f>
        <v>0</v>
      </c>
      <c r="M200" s="30"/>
      <c r="N200" s="33"/>
      <c r="O200" s="34" t="str">
        <f>IF(N200=1,"50",IF(N200=2,"40",IF(N200=3,"30",IF(N200=4,"20",IF(N200=5,"10",IF(N200="","0"))))))</f>
        <v>0</v>
      </c>
      <c r="P200" s="28">
        <f>COUNTA(G200,H200,J200,K200,M200,N200)</f>
        <v>0</v>
      </c>
      <c r="Q200" s="24">
        <f>P200*5</f>
        <v>0</v>
      </c>
      <c r="R200" s="24">
        <f>I200+L200+O200</f>
        <v>0</v>
      </c>
      <c r="S200" s="24">
        <f>Q200+R200</f>
        <v>0</v>
      </c>
      <c r="T200" s="25">
        <f>S200</f>
        <v>0</v>
      </c>
      <c r="U200" s="25">
        <f>H200+K200+N200</f>
        <v>0</v>
      </c>
    </row>
    <row r="201" spans="1:21" s="1" customFormat="1" x14ac:dyDescent="0.2">
      <c r="A201" s="22" t="s">
        <v>448</v>
      </c>
      <c r="B201" s="22" t="s">
        <v>449</v>
      </c>
      <c r="C201" s="22" t="s">
        <v>450</v>
      </c>
      <c r="D201" s="22" t="s">
        <v>6</v>
      </c>
      <c r="E201" s="23">
        <v>41227</v>
      </c>
      <c r="F201" s="27" t="s">
        <v>7</v>
      </c>
      <c r="G201" s="30"/>
      <c r="H201" s="33"/>
      <c r="I201" s="34" t="str">
        <f>IF(H201=1,"50",IF(H201=2,"40",IF(H201=3,"30",IF(H201=4,"20",IF(H201=5,"10",IF(H201="","0"))))))</f>
        <v>0</v>
      </c>
      <c r="J201" s="30"/>
      <c r="K201" s="33"/>
      <c r="L201" s="34" t="str">
        <f>IF(K201=1,"50",IF(K201=2,"40",IF(K201=3,"30",IF(K201=4,"20",IF(K201=5,"10",IF(K201="","0"))))))</f>
        <v>0</v>
      </c>
      <c r="M201" s="30"/>
      <c r="N201" s="33"/>
      <c r="O201" s="34" t="str">
        <f>IF(N201=1,"50",IF(N201=2,"40",IF(N201=3,"30",IF(N201=4,"20",IF(N201=5,"10",IF(N201="","0"))))))</f>
        <v>0</v>
      </c>
      <c r="P201" s="28">
        <f>COUNTA(G201,H201,J201,K201,M201,N201)</f>
        <v>0</v>
      </c>
      <c r="Q201" s="24">
        <f>P201*5</f>
        <v>0</v>
      </c>
      <c r="R201" s="24">
        <f>I201+L201+O201</f>
        <v>0</v>
      </c>
      <c r="S201" s="24">
        <f>Q201+R201</f>
        <v>0</v>
      </c>
      <c r="T201" s="25">
        <f>S201</f>
        <v>0</v>
      </c>
      <c r="U201" s="25">
        <f>H201+K201+N201</f>
        <v>0</v>
      </c>
    </row>
    <row r="202" spans="1:21" s="1" customFormat="1" x14ac:dyDescent="0.2">
      <c r="A202" s="22" t="s">
        <v>452</v>
      </c>
      <c r="B202" s="22" t="s">
        <v>451</v>
      </c>
      <c r="C202" s="22" t="s">
        <v>453</v>
      </c>
      <c r="D202" s="22" t="s">
        <v>6</v>
      </c>
      <c r="E202" s="23">
        <v>41316</v>
      </c>
      <c r="F202" s="27" t="s">
        <v>13</v>
      </c>
      <c r="G202" s="30"/>
      <c r="H202" s="33"/>
      <c r="I202" s="34" t="str">
        <f>IF(H202=1,"50",IF(H202=2,"40",IF(H202=3,"30",IF(H202=4,"20",IF(H202=5,"10",IF(H202="","0"))))))</f>
        <v>0</v>
      </c>
      <c r="J202" s="30"/>
      <c r="K202" s="33"/>
      <c r="L202" s="34" t="str">
        <f>IF(K202=1,"50",IF(K202=2,"40",IF(K202=3,"30",IF(K202=4,"20",IF(K202=5,"10",IF(K202="","0"))))))</f>
        <v>0</v>
      </c>
      <c r="M202" s="30"/>
      <c r="N202" s="33"/>
      <c r="O202" s="34" t="str">
        <f>IF(N202=1,"50",IF(N202=2,"40",IF(N202=3,"30",IF(N202=4,"20",IF(N202=5,"10",IF(N202="","0"))))))</f>
        <v>0</v>
      </c>
      <c r="P202" s="28">
        <f>COUNTA(G202,H202,J202,K202,M202,N202)</f>
        <v>0</v>
      </c>
      <c r="Q202" s="24">
        <f>P202*5</f>
        <v>0</v>
      </c>
      <c r="R202" s="24">
        <f>I202+L202+O202</f>
        <v>0</v>
      </c>
      <c r="S202" s="24">
        <f>Q202+R202</f>
        <v>0</v>
      </c>
      <c r="T202" s="25">
        <f>S202</f>
        <v>0</v>
      </c>
      <c r="U202" s="25">
        <f>H202+K202+N202</f>
        <v>0</v>
      </c>
    </row>
    <row r="203" spans="1:21" s="1" customFormat="1" x14ac:dyDescent="0.2">
      <c r="A203" s="22" t="s">
        <v>454</v>
      </c>
      <c r="B203" s="22" t="s">
        <v>455</v>
      </c>
      <c r="C203" s="22" t="s">
        <v>421</v>
      </c>
      <c r="D203" s="22" t="s">
        <v>6</v>
      </c>
      <c r="E203" s="23">
        <v>41429</v>
      </c>
      <c r="F203" s="27" t="s">
        <v>91</v>
      </c>
      <c r="G203" s="30"/>
      <c r="H203" s="33"/>
      <c r="I203" s="34" t="str">
        <f>IF(H203=1,"50",IF(H203=2,"40",IF(H203=3,"30",IF(H203=4,"20",IF(H203=5,"10",IF(H203="","0"))))))</f>
        <v>0</v>
      </c>
      <c r="J203" s="30"/>
      <c r="K203" s="33"/>
      <c r="L203" s="34" t="str">
        <f>IF(K203=1,"50",IF(K203=2,"40",IF(K203=3,"30",IF(K203=4,"20",IF(K203=5,"10",IF(K203="","0"))))))</f>
        <v>0</v>
      </c>
      <c r="M203" s="30"/>
      <c r="N203" s="33"/>
      <c r="O203" s="34" t="str">
        <f>IF(N203=1,"50",IF(N203=2,"40",IF(N203=3,"30",IF(N203=4,"20",IF(N203=5,"10",IF(N203="","0"))))))</f>
        <v>0</v>
      </c>
      <c r="P203" s="28">
        <f>COUNTA(G203,H203,J203,K203,M203,N203)</f>
        <v>0</v>
      </c>
      <c r="Q203" s="24">
        <f>P203*5</f>
        <v>0</v>
      </c>
      <c r="R203" s="24">
        <f>I203+L203+O203</f>
        <v>0</v>
      </c>
      <c r="S203" s="24">
        <f>Q203+R203</f>
        <v>0</v>
      </c>
      <c r="T203" s="25">
        <f>S203</f>
        <v>0</v>
      </c>
      <c r="U203" s="25">
        <f>H203+K203+N203</f>
        <v>0</v>
      </c>
    </row>
    <row r="204" spans="1:21" s="1" customFormat="1" x14ac:dyDescent="0.2">
      <c r="A204" s="22" t="s">
        <v>456</v>
      </c>
      <c r="B204" s="22" t="s">
        <v>457</v>
      </c>
      <c r="C204" s="22" t="s">
        <v>458</v>
      </c>
      <c r="D204" s="22" t="s">
        <v>6</v>
      </c>
      <c r="E204" s="23">
        <v>41337</v>
      </c>
      <c r="F204" s="27" t="s">
        <v>37</v>
      </c>
      <c r="G204" s="30"/>
      <c r="H204" s="33"/>
      <c r="I204" s="34" t="str">
        <f>IF(H204=1,"50",IF(H204=2,"40",IF(H204=3,"30",IF(H204=4,"20",IF(H204=5,"10",IF(H204="","0"))))))</f>
        <v>0</v>
      </c>
      <c r="J204" s="30"/>
      <c r="K204" s="33"/>
      <c r="L204" s="34" t="str">
        <f>IF(K204=1,"50",IF(K204=2,"40",IF(K204=3,"30",IF(K204=4,"20",IF(K204=5,"10",IF(K204="","0"))))))</f>
        <v>0</v>
      </c>
      <c r="M204" s="30"/>
      <c r="N204" s="33"/>
      <c r="O204" s="34" t="str">
        <f>IF(N204=1,"50",IF(N204=2,"40",IF(N204=3,"30",IF(N204=4,"20",IF(N204=5,"10",IF(N204="","0"))))))</f>
        <v>0</v>
      </c>
      <c r="P204" s="28">
        <f>COUNTA(G204,H204,J204,K204,M204,N204)</f>
        <v>0</v>
      </c>
      <c r="Q204" s="24">
        <f>P204*5</f>
        <v>0</v>
      </c>
      <c r="R204" s="24">
        <f>I204+L204+O204</f>
        <v>0</v>
      </c>
      <c r="S204" s="24">
        <f>Q204+R204</f>
        <v>0</v>
      </c>
      <c r="T204" s="25">
        <f>S204</f>
        <v>0</v>
      </c>
      <c r="U204" s="25">
        <f>H204+K204+N204</f>
        <v>0</v>
      </c>
    </row>
    <row r="205" spans="1:21" s="1" customFormat="1" x14ac:dyDescent="0.2">
      <c r="A205" s="22" t="s">
        <v>463</v>
      </c>
      <c r="B205" s="22" t="s">
        <v>464</v>
      </c>
      <c r="C205" s="22" t="s">
        <v>465</v>
      </c>
      <c r="D205" s="22" t="s">
        <v>8</v>
      </c>
      <c r="E205" s="23">
        <v>41218</v>
      </c>
      <c r="F205" s="27" t="s">
        <v>48</v>
      </c>
      <c r="G205" s="30"/>
      <c r="H205" s="33"/>
      <c r="I205" s="34" t="str">
        <f>IF(H205=1,"50",IF(H205=2,"40",IF(H205=3,"30",IF(H205=4,"20",IF(H205=5,"10",IF(H205="","0"))))))</f>
        <v>0</v>
      </c>
      <c r="J205" s="30"/>
      <c r="K205" s="33"/>
      <c r="L205" s="34" t="str">
        <f>IF(K205=1,"50",IF(K205=2,"40",IF(K205=3,"30",IF(K205=4,"20",IF(K205=5,"10",IF(K205="","0"))))))</f>
        <v>0</v>
      </c>
      <c r="M205" s="30"/>
      <c r="N205" s="33"/>
      <c r="O205" s="34" t="str">
        <f>IF(N205=1,"50",IF(N205=2,"40",IF(N205=3,"30",IF(N205=4,"20",IF(N205=5,"10",IF(N205="","0"))))))</f>
        <v>0</v>
      </c>
      <c r="P205" s="28">
        <f>COUNTA(G205,H205,J205,K205,M205,N205)</f>
        <v>0</v>
      </c>
      <c r="Q205" s="24">
        <f>P205*5</f>
        <v>0</v>
      </c>
      <c r="R205" s="24">
        <f>I205+L205+O205</f>
        <v>0</v>
      </c>
      <c r="S205" s="24">
        <f>Q205+R205</f>
        <v>0</v>
      </c>
      <c r="T205" s="25">
        <f>S205</f>
        <v>0</v>
      </c>
      <c r="U205" s="25">
        <f>H205+K205+N205</f>
        <v>0</v>
      </c>
    </row>
    <row r="206" spans="1:21" s="1" customFormat="1" x14ac:dyDescent="0.2">
      <c r="A206" s="22" t="s">
        <v>466</v>
      </c>
      <c r="B206" s="22" t="s">
        <v>467</v>
      </c>
      <c r="C206" s="22" t="s">
        <v>468</v>
      </c>
      <c r="D206" s="22" t="s">
        <v>6</v>
      </c>
      <c r="E206" s="23">
        <v>41512</v>
      </c>
      <c r="F206" s="27" t="s">
        <v>61</v>
      </c>
      <c r="G206" s="30"/>
      <c r="H206" s="33"/>
      <c r="I206" s="34" t="str">
        <f>IF(H206=1,"50",IF(H206=2,"40",IF(H206=3,"30",IF(H206=4,"20",IF(H206=5,"10",IF(H206="","0"))))))</f>
        <v>0</v>
      </c>
      <c r="J206" s="30"/>
      <c r="K206" s="33"/>
      <c r="L206" s="34" t="str">
        <f>IF(K206=1,"50",IF(K206=2,"40",IF(K206=3,"30",IF(K206=4,"20",IF(K206=5,"10",IF(K206="","0"))))))</f>
        <v>0</v>
      </c>
      <c r="M206" s="30"/>
      <c r="N206" s="33"/>
      <c r="O206" s="34" t="str">
        <f>IF(N206=1,"50",IF(N206=2,"40",IF(N206=3,"30",IF(N206=4,"20",IF(N206=5,"10",IF(N206="","0"))))))</f>
        <v>0</v>
      </c>
      <c r="P206" s="28">
        <f>COUNTA(G206,H206,J206,K206,M206,N206)</f>
        <v>0</v>
      </c>
      <c r="Q206" s="24">
        <f>P206*5</f>
        <v>0</v>
      </c>
      <c r="R206" s="24">
        <f>I206+L206+O206</f>
        <v>0</v>
      </c>
      <c r="S206" s="24">
        <f>Q206+R206</f>
        <v>0</v>
      </c>
      <c r="T206" s="25">
        <f>S206</f>
        <v>0</v>
      </c>
      <c r="U206" s="25">
        <f>H206+K206+N206</f>
        <v>0</v>
      </c>
    </row>
    <row r="207" spans="1:21" s="1" customFormat="1" x14ac:dyDescent="0.2">
      <c r="A207" s="22" t="s">
        <v>470</v>
      </c>
      <c r="B207" s="22" t="s">
        <v>469</v>
      </c>
      <c r="C207" s="22" t="s">
        <v>471</v>
      </c>
      <c r="D207" s="22" t="s">
        <v>8</v>
      </c>
      <c r="E207" s="23">
        <v>40955</v>
      </c>
      <c r="F207" s="27" t="s">
        <v>61</v>
      </c>
      <c r="G207" s="30"/>
      <c r="H207" s="33"/>
      <c r="I207" s="34" t="str">
        <f>IF(H207=1,"50",IF(H207=2,"40",IF(H207=3,"30",IF(H207=4,"20",IF(H207=5,"10",IF(H207="","0"))))))</f>
        <v>0</v>
      </c>
      <c r="J207" s="30"/>
      <c r="K207" s="33"/>
      <c r="L207" s="34" t="str">
        <f>IF(K207=1,"50",IF(K207=2,"40",IF(K207=3,"30",IF(K207=4,"20",IF(K207=5,"10",IF(K207="","0"))))))</f>
        <v>0</v>
      </c>
      <c r="M207" s="30"/>
      <c r="N207" s="33"/>
      <c r="O207" s="34" t="str">
        <f>IF(N207=1,"50",IF(N207=2,"40",IF(N207=3,"30",IF(N207=4,"20",IF(N207=5,"10",IF(N207="","0"))))))</f>
        <v>0</v>
      </c>
      <c r="P207" s="28">
        <f>COUNTA(G207,H207,J207,K207,M207,N207)</f>
        <v>0</v>
      </c>
      <c r="Q207" s="24">
        <f>P207*5</f>
        <v>0</v>
      </c>
      <c r="R207" s="24">
        <f>I207+L207+O207</f>
        <v>0</v>
      </c>
      <c r="S207" s="24">
        <f>Q207+R207</f>
        <v>0</v>
      </c>
      <c r="T207" s="25">
        <f>S207</f>
        <v>0</v>
      </c>
      <c r="U207" s="25">
        <f>H207+K207+N207</f>
        <v>0</v>
      </c>
    </row>
    <row r="208" spans="1:21" s="1" customFormat="1" x14ac:dyDescent="0.2">
      <c r="A208" s="22" t="s">
        <v>474</v>
      </c>
      <c r="B208" s="22" t="s">
        <v>475</v>
      </c>
      <c r="C208" s="22" t="s">
        <v>239</v>
      </c>
      <c r="D208" s="22" t="s">
        <v>6</v>
      </c>
      <c r="E208" s="23">
        <v>40917</v>
      </c>
      <c r="F208" s="27" t="s">
        <v>117</v>
      </c>
      <c r="G208" s="30"/>
      <c r="H208" s="33"/>
      <c r="I208" s="34" t="str">
        <f>IF(H208=1,"50",IF(H208=2,"40",IF(H208=3,"30",IF(H208=4,"20",IF(H208=5,"10",IF(H208="","0"))))))</f>
        <v>0</v>
      </c>
      <c r="J208" s="30"/>
      <c r="K208" s="33"/>
      <c r="L208" s="34" t="str">
        <f>IF(K208=1,"50",IF(K208=2,"40",IF(K208=3,"30",IF(K208=4,"20",IF(K208=5,"10",IF(K208="","0"))))))</f>
        <v>0</v>
      </c>
      <c r="M208" s="30"/>
      <c r="N208" s="33"/>
      <c r="O208" s="34" t="str">
        <f>IF(N208=1,"50",IF(N208=2,"40",IF(N208=3,"30",IF(N208=4,"20",IF(N208=5,"10",IF(N208="","0"))))))</f>
        <v>0</v>
      </c>
      <c r="P208" s="28">
        <f>COUNTA(G208,H208,J208,K208,M208,N208)</f>
        <v>0</v>
      </c>
      <c r="Q208" s="24">
        <f>P208*5</f>
        <v>0</v>
      </c>
      <c r="R208" s="24">
        <f>I208+L208+O208</f>
        <v>0</v>
      </c>
      <c r="S208" s="24">
        <f>Q208+R208</f>
        <v>0</v>
      </c>
      <c r="T208" s="25">
        <f>S208</f>
        <v>0</v>
      </c>
      <c r="U208" s="25">
        <f>H208+K208+N208</f>
        <v>0</v>
      </c>
    </row>
    <row r="209" spans="1:21" s="1" customFormat="1" x14ac:dyDescent="0.2">
      <c r="A209" s="22" t="s">
        <v>477</v>
      </c>
      <c r="B209" s="22" t="s">
        <v>476</v>
      </c>
      <c r="C209" s="22" t="s">
        <v>143</v>
      </c>
      <c r="D209" s="22" t="s">
        <v>8</v>
      </c>
      <c r="E209" s="23">
        <v>41526</v>
      </c>
      <c r="F209" s="27" t="s">
        <v>48</v>
      </c>
      <c r="G209" s="30"/>
      <c r="H209" s="33"/>
      <c r="I209" s="34" t="str">
        <f>IF(H209=1,"50",IF(H209=2,"40",IF(H209=3,"30",IF(H209=4,"20",IF(H209=5,"10",IF(H209="","0"))))))</f>
        <v>0</v>
      </c>
      <c r="J209" s="30"/>
      <c r="K209" s="33"/>
      <c r="L209" s="34" t="str">
        <f>IF(K209=1,"50",IF(K209=2,"40",IF(K209=3,"30",IF(K209=4,"20",IF(K209=5,"10",IF(K209="","0"))))))</f>
        <v>0</v>
      </c>
      <c r="M209" s="30"/>
      <c r="N209" s="33"/>
      <c r="O209" s="34" t="str">
        <f>IF(N209=1,"50",IF(N209=2,"40",IF(N209=3,"30",IF(N209=4,"20",IF(N209=5,"10",IF(N209="","0"))))))</f>
        <v>0</v>
      </c>
      <c r="P209" s="28">
        <f>COUNTA(G209,H209,J209,K209,M209,N209)</f>
        <v>0</v>
      </c>
      <c r="Q209" s="24">
        <f>P209*5</f>
        <v>0</v>
      </c>
      <c r="R209" s="24">
        <f>I209+L209+O209</f>
        <v>0</v>
      </c>
      <c r="S209" s="24">
        <f>Q209+R209</f>
        <v>0</v>
      </c>
      <c r="T209" s="25">
        <f>S209</f>
        <v>0</v>
      </c>
      <c r="U209" s="25">
        <f>H209+K209+N209</f>
        <v>0</v>
      </c>
    </row>
    <row r="210" spans="1:21" s="1" customFormat="1" x14ac:dyDescent="0.2">
      <c r="A210" s="22" t="s">
        <v>478</v>
      </c>
      <c r="B210" s="22" t="s">
        <v>479</v>
      </c>
      <c r="C210" s="22" t="s">
        <v>42</v>
      </c>
      <c r="D210" s="22" t="s">
        <v>8</v>
      </c>
      <c r="E210" s="23">
        <v>41417</v>
      </c>
      <c r="F210" s="27" t="s">
        <v>124</v>
      </c>
      <c r="G210" s="30"/>
      <c r="H210" s="33"/>
      <c r="I210" s="34" t="str">
        <f>IF(H210=1,"50",IF(H210=2,"40",IF(H210=3,"30",IF(H210=4,"20",IF(H210=5,"10",IF(H210="","0"))))))</f>
        <v>0</v>
      </c>
      <c r="J210" s="30"/>
      <c r="K210" s="33"/>
      <c r="L210" s="34" t="str">
        <f>IF(K210=1,"50",IF(K210=2,"40",IF(K210=3,"30",IF(K210=4,"20",IF(K210=5,"10",IF(K210="","0"))))))</f>
        <v>0</v>
      </c>
      <c r="M210" s="30"/>
      <c r="N210" s="33"/>
      <c r="O210" s="34" t="str">
        <f>IF(N210=1,"50",IF(N210=2,"40",IF(N210=3,"30",IF(N210=4,"20",IF(N210=5,"10",IF(N210="","0"))))))</f>
        <v>0</v>
      </c>
      <c r="P210" s="28">
        <f>COUNTA(G210,H210,J210,K210,M210,N210)</f>
        <v>0</v>
      </c>
      <c r="Q210" s="24">
        <f>P210*5</f>
        <v>0</v>
      </c>
      <c r="R210" s="24">
        <f>I210+L210+O210</f>
        <v>0</v>
      </c>
      <c r="S210" s="24">
        <f>Q210+R210</f>
        <v>0</v>
      </c>
      <c r="T210" s="25">
        <f>S210</f>
        <v>0</v>
      </c>
      <c r="U210" s="25">
        <f>H210+K210+N210</f>
        <v>0</v>
      </c>
    </row>
    <row r="211" spans="1:21" s="1" customFormat="1" x14ac:dyDescent="0.2">
      <c r="A211" s="22" t="s">
        <v>487</v>
      </c>
      <c r="B211" s="22" t="s">
        <v>488</v>
      </c>
      <c r="C211" s="22" t="s">
        <v>489</v>
      </c>
      <c r="D211" s="22" t="s">
        <v>8</v>
      </c>
      <c r="E211" s="23">
        <v>41557</v>
      </c>
      <c r="F211" s="27" t="s">
        <v>48</v>
      </c>
      <c r="G211" s="30"/>
      <c r="H211" s="33"/>
      <c r="I211" s="34" t="str">
        <f>IF(H211=1,"50",IF(H211=2,"40",IF(H211=3,"30",IF(H211=4,"20",IF(H211=5,"10",IF(H211="","0"))))))</f>
        <v>0</v>
      </c>
      <c r="J211" s="30"/>
      <c r="K211" s="33"/>
      <c r="L211" s="34" t="str">
        <f>IF(K211=1,"50",IF(K211=2,"40",IF(K211=3,"30",IF(K211=4,"20",IF(K211=5,"10",IF(K211="","0"))))))</f>
        <v>0</v>
      </c>
      <c r="M211" s="30"/>
      <c r="N211" s="33"/>
      <c r="O211" s="34" t="str">
        <f>IF(N211=1,"50",IF(N211=2,"40",IF(N211=3,"30",IF(N211=4,"20",IF(N211=5,"10",IF(N211="","0"))))))</f>
        <v>0</v>
      </c>
      <c r="P211" s="28">
        <f>COUNTA(G211,H211,J211,K211,M211,N211)</f>
        <v>0</v>
      </c>
      <c r="Q211" s="24">
        <f>P211*5</f>
        <v>0</v>
      </c>
      <c r="R211" s="24">
        <f>I211+L211+O211</f>
        <v>0</v>
      </c>
      <c r="S211" s="24">
        <f>Q211+R211</f>
        <v>0</v>
      </c>
      <c r="T211" s="25">
        <f>S211</f>
        <v>0</v>
      </c>
      <c r="U211" s="25">
        <f>H211+K211+N211</f>
        <v>0</v>
      </c>
    </row>
    <row r="212" spans="1:21" s="1" customFormat="1" x14ac:dyDescent="0.2">
      <c r="A212" s="22" t="s">
        <v>490</v>
      </c>
      <c r="B212" s="22" t="s">
        <v>491</v>
      </c>
      <c r="C212" s="22" t="s">
        <v>492</v>
      </c>
      <c r="D212" s="22" t="s">
        <v>8</v>
      </c>
      <c r="E212" s="23">
        <v>40962</v>
      </c>
      <c r="F212" s="27" t="s">
        <v>11</v>
      </c>
      <c r="G212" s="30"/>
      <c r="H212" s="33"/>
      <c r="I212" s="34" t="str">
        <f>IF(H212=1,"50",IF(H212=2,"40",IF(H212=3,"30",IF(H212=4,"20",IF(H212=5,"10",IF(H212="","0"))))))</f>
        <v>0</v>
      </c>
      <c r="J212" s="30"/>
      <c r="K212" s="33"/>
      <c r="L212" s="34" t="str">
        <f>IF(K212=1,"50",IF(K212=2,"40",IF(K212=3,"30",IF(K212=4,"20",IF(K212=5,"10",IF(K212="","0"))))))</f>
        <v>0</v>
      </c>
      <c r="M212" s="30"/>
      <c r="N212" s="33"/>
      <c r="O212" s="34" t="str">
        <f>IF(N212=1,"50",IF(N212=2,"40",IF(N212=3,"30",IF(N212=4,"20",IF(N212=5,"10",IF(N212="","0"))))))</f>
        <v>0</v>
      </c>
      <c r="P212" s="28">
        <f>COUNTA(G212,H212,J212,K212,M212,N212)</f>
        <v>0</v>
      </c>
      <c r="Q212" s="24">
        <f>P212*5</f>
        <v>0</v>
      </c>
      <c r="R212" s="24">
        <f>I212+L212+O212</f>
        <v>0</v>
      </c>
      <c r="S212" s="24">
        <f>Q212+R212</f>
        <v>0</v>
      </c>
      <c r="T212" s="25">
        <f>S212</f>
        <v>0</v>
      </c>
      <c r="U212" s="25">
        <f>H212+K212+N212</f>
        <v>0</v>
      </c>
    </row>
    <row r="213" spans="1:21" s="1" customFormat="1" x14ac:dyDescent="0.2">
      <c r="A213" s="22" t="s">
        <v>506</v>
      </c>
      <c r="B213" s="22" t="s">
        <v>507</v>
      </c>
      <c r="C213" s="22" t="s">
        <v>240</v>
      </c>
      <c r="D213" s="22" t="s">
        <v>8</v>
      </c>
      <c r="E213" s="23">
        <v>41189</v>
      </c>
      <c r="F213" s="27" t="s">
        <v>48</v>
      </c>
      <c r="G213" s="30"/>
      <c r="H213" s="33"/>
      <c r="I213" s="34" t="str">
        <f>IF(H213=1,"50",IF(H213=2,"40",IF(H213=3,"30",IF(H213=4,"20",IF(H213=5,"10",IF(H213="","0"))))))</f>
        <v>0</v>
      </c>
      <c r="J213" s="30"/>
      <c r="K213" s="33"/>
      <c r="L213" s="34" t="str">
        <f>IF(K213=1,"50",IF(K213=2,"40",IF(K213=3,"30",IF(K213=4,"20",IF(K213=5,"10",IF(K213="","0"))))))</f>
        <v>0</v>
      </c>
      <c r="M213" s="30"/>
      <c r="N213" s="33"/>
      <c r="O213" s="34" t="str">
        <f>IF(N213=1,"50",IF(N213=2,"40",IF(N213=3,"30",IF(N213=4,"20",IF(N213=5,"10",IF(N213="","0"))))))</f>
        <v>0</v>
      </c>
      <c r="P213" s="28">
        <f>COUNTA(G213,H213,J213,K213,M213,N213)</f>
        <v>0</v>
      </c>
      <c r="Q213" s="24">
        <f>P213*5</f>
        <v>0</v>
      </c>
      <c r="R213" s="24">
        <f>I213+L213+O213</f>
        <v>0</v>
      </c>
      <c r="S213" s="24">
        <f>Q213+R213</f>
        <v>0</v>
      </c>
      <c r="T213" s="25">
        <f>S213</f>
        <v>0</v>
      </c>
      <c r="U213" s="25">
        <f>H213+K213+N213</f>
        <v>0</v>
      </c>
    </row>
    <row r="214" spans="1:21" s="1" customFormat="1" x14ac:dyDescent="0.2">
      <c r="A214" s="22" t="s">
        <v>511</v>
      </c>
      <c r="B214" s="22" t="s">
        <v>512</v>
      </c>
      <c r="C214" s="22" t="s">
        <v>253</v>
      </c>
      <c r="D214" s="22" t="s">
        <v>6</v>
      </c>
      <c r="E214" s="23">
        <v>40962</v>
      </c>
      <c r="F214" s="27" t="s">
        <v>69</v>
      </c>
      <c r="G214" s="30"/>
      <c r="H214" s="33"/>
      <c r="I214" s="34" t="str">
        <f>IF(H214=1,"50",IF(H214=2,"40",IF(H214=3,"30",IF(H214=4,"20",IF(H214=5,"10",IF(H214="","0"))))))</f>
        <v>0</v>
      </c>
      <c r="J214" s="30"/>
      <c r="K214" s="33"/>
      <c r="L214" s="34" t="str">
        <f>IF(K214=1,"50",IF(K214=2,"40",IF(K214=3,"30",IF(K214=4,"20",IF(K214=5,"10",IF(K214="","0"))))))</f>
        <v>0</v>
      </c>
      <c r="M214" s="30"/>
      <c r="N214" s="33"/>
      <c r="O214" s="34" t="str">
        <f>IF(N214=1,"50",IF(N214=2,"40",IF(N214=3,"30",IF(N214=4,"20",IF(N214=5,"10",IF(N214="","0"))))))</f>
        <v>0</v>
      </c>
      <c r="P214" s="28">
        <f>COUNTA(G214,H214,J214,K214,M214,N214)</f>
        <v>0</v>
      </c>
      <c r="Q214" s="24">
        <f>P214*5</f>
        <v>0</v>
      </c>
      <c r="R214" s="24">
        <f>I214+L214+O214</f>
        <v>0</v>
      </c>
      <c r="S214" s="24">
        <f>Q214+R214</f>
        <v>0</v>
      </c>
      <c r="T214" s="25">
        <f>S214</f>
        <v>0</v>
      </c>
      <c r="U214" s="25">
        <f>H214+K214+N214</f>
        <v>0</v>
      </c>
    </row>
    <row r="215" spans="1:21" s="1" customFormat="1" x14ac:dyDescent="0.2">
      <c r="A215" s="22" t="s">
        <v>513</v>
      </c>
      <c r="B215" s="22" t="s">
        <v>514</v>
      </c>
      <c r="C215" s="22" t="s">
        <v>515</v>
      </c>
      <c r="D215" s="22" t="s">
        <v>8</v>
      </c>
      <c r="E215" s="23">
        <v>40950</v>
      </c>
      <c r="F215" s="27" t="s">
        <v>24</v>
      </c>
      <c r="G215" s="30"/>
      <c r="H215" s="33"/>
      <c r="I215" s="34" t="str">
        <f>IF(H215=1,"50",IF(H215=2,"40",IF(H215=3,"30",IF(H215=4,"20",IF(H215=5,"10",IF(H215="","0"))))))</f>
        <v>0</v>
      </c>
      <c r="J215" s="30"/>
      <c r="K215" s="33"/>
      <c r="L215" s="34" t="str">
        <f>IF(K215=1,"50",IF(K215=2,"40",IF(K215=3,"30",IF(K215=4,"20",IF(K215=5,"10",IF(K215="","0"))))))</f>
        <v>0</v>
      </c>
      <c r="M215" s="30"/>
      <c r="N215" s="33"/>
      <c r="O215" s="34" t="str">
        <f>IF(N215=1,"50",IF(N215=2,"40",IF(N215=3,"30",IF(N215=4,"20",IF(N215=5,"10",IF(N215="","0"))))))</f>
        <v>0</v>
      </c>
      <c r="P215" s="28">
        <f>COUNTA(G215,H215,J215,K215,M215,N215)</f>
        <v>0</v>
      </c>
      <c r="Q215" s="24">
        <f>P215*5</f>
        <v>0</v>
      </c>
      <c r="R215" s="24">
        <f>I215+L215+O215</f>
        <v>0</v>
      </c>
      <c r="S215" s="24">
        <f>Q215+R215</f>
        <v>0</v>
      </c>
      <c r="T215" s="25">
        <f>S215</f>
        <v>0</v>
      </c>
      <c r="U215" s="25">
        <f>H215+K215+N215</f>
        <v>0</v>
      </c>
    </row>
    <row r="216" spans="1:21" s="1" customFormat="1" x14ac:dyDescent="0.2">
      <c r="A216" s="22" t="s">
        <v>516</v>
      </c>
      <c r="B216" s="22" t="s">
        <v>517</v>
      </c>
      <c r="C216" s="22" t="s">
        <v>518</v>
      </c>
      <c r="D216" s="22" t="s">
        <v>8</v>
      </c>
      <c r="E216" s="23">
        <v>40944</v>
      </c>
      <c r="F216" s="27" t="s">
        <v>189</v>
      </c>
      <c r="G216" s="30"/>
      <c r="H216" s="33"/>
      <c r="I216" s="34" t="str">
        <f>IF(H216=1,"50",IF(H216=2,"40",IF(H216=3,"30",IF(H216=4,"20",IF(H216=5,"10",IF(H216="","0"))))))</f>
        <v>0</v>
      </c>
      <c r="J216" s="30"/>
      <c r="K216" s="33"/>
      <c r="L216" s="34" t="str">
        <f>IF(K216=1,"50",IF(K216=2,"40",IF(K216=3,"30",IF(K216=4,"20",IF(K216=5,"10",IF(K216="","0"))))))</f>
        <v>0</v>
      </c>
      <c r="M216" s="30"/>
      <c r="N216" s="33"/>
      <c r="O216" s="34" t="str">
        <f>IF(N216=1,"50",IF(N216=2,"40",IF(N216=3,"30",IF(N216=4,"20",IF(N216=5,"10",IF(N216="","0"))))))</f>
        <v>0</v>
      </c>
      <c r="P216" s="28">
        <f>COUNTA(G216,H216,J216,K216,M216,N216)</f>
        <v>0</v>
      </c>
      <c r="Q216" s="24">
        <f>P216*5</f>
        <v>0</v>
      </c>
      <c r="R216" s="24">
        <f>I216+L216+O216</f>
        <v>0</v>
      </c>
      <c r="S216" s="24">
        <f>Q216+R216</f>
        <v>0</v>
      </c>
      <c r="T216" s="25">
        <f>S216</f>
        <v>0</v>
      </c>
      <c r="U216" s="25">
        <f>H216+K216+N216</f>
        <v>0</v>
      </c>
    </row>
    <row r="217" spans="1:21" s="1" customFormat="1" x14ac:dyDescent="0.2">
      <c r="A217" s="22" t="s">
        <v>522</v>
      </c>
      <c r="B217" s="22" t="s">
        <v>523</v>
      </c>
      <c r="C217" s="22" t="s">
        <v>524</v>
      </c>
      <c r="D217" s="22" t="s">
        <v>8</v>
      </c>
      <c r="E217" s="23">
        <v>41364</v>
      </c>
      <c r="F217" s="27" t="s">
        <v>24</v>
      </c>
      <c r="G217" s="30"/>
      <c r="H217" s="33"/>
      <c r="I217" s="34" t="str">
        <f>IF(H217=1,"50",IF(H217=2,"40",IF(H217=3,"30",IF(H217=4,"20",IF(H217=5,"10",IF(H217="","0"))))))</f>
        <v>0</v>
      </c>
      <c r="J217" s="30"/>
      <c r="K217" s="33"/>
      <c r="L217" s="34" t="str">
        <f>IF(K217=1,"50",IF(K217=2,"40",IF(K217=3,"30",IF(K217=4,"20",IF(K217=5,"10",IF(K217="","0"))))))</f>
        <v>0</v>
      </c>
      <c r="M217" s="30"/>
      <c r="N217" s="33"/>
      <c r="O217" s="34" t="str">
        <f>IF(N217=1,"50",IF(N217=2,"40",IF(N217=3,"30",IF(N217=4,"20",IF(N217=5,"10",IF(N217="","0"))))))</f>
        <v>0</v>
      </c>
      <c r="P217" s="28">
        <f>COUNTA(G217,H217,J217,K217,M217,N217)</f>
        <v>0</v>
      </c>
      <c r="Q217" s="24">
        <f>P217*5</f>
        <v>0</v>
      </c>
      <c r="R217" s="24">
        <f>I217+L217+O217</f>
        <v>0</v>
      </c>
      <c r="S217" s="24">
        <f>Q217+R217</f>
        <v>0</v>
      </c>
      <c r="T217" s="25">
        <f>S217</f>
        <v>0</v>
      </c>
      <c r="U217" s="25">
        <f>H217+K217+N217</f>
        <v>0</v>
      </c>
    </row>
    <row r="218" spans="1:21" s="1" customFormat="1" x14ac:dyDescent="0.2">
      <c r="A218" s="22" t="s">
        <v>526</v>
      </c>
      <c r="B218" s="22" t="s">
        <v>525</v>
      </c>
      <c r="C218" s="22" t="s">
        <v>527</v>
      </c>
      <c r="D218" s="22" t="s">
        <v>8</v>
      </c>
      <c r="E218" s="23">
        <v>41138</v>
      </c>
      <c r="F218" s="27" t="s">
        <v>80</v>
      </c>
      <c r="G218" s="30"/>
      <c r="H218" s="33"/>
      <c r="I218" s="34" t="str">
        <f>IF(H218=1,"50",IF(H218=2,"40",IF(H218=3,"30",IF(H218=4,"20",IF(H218=5,"10",IF(H218="","0"))))))</f>
        <v>0</v>
      </c>
      <c r="J218" s="30"/>
      <c r="K218" s="33"/>
      <c r="L218" s="34" t="str">
        <f>IF(K218=1,"50",IF(K218=2,"40",IF(K218=3,"30",IF(K218=4,"20",IF(K218=5,"10",IF(K218="","0"))))))</f>
        <v>0</v>
      </c>
      <c r="M218" s="30"/>
      <c r="N218" s="33"/>
      <c r="O218" s="34" t="str">
        <f>IF(N218=1,"50",IF(N218=2,"40",IF(N218=3,"30",IF(N218=4,"20",IF(N218=5,"10",IF(N218="","0"))))))</f>
        <v>0</v>
      </c>
      <c r="P218" s="28">
        <f>COUNTA(G218,H218,J218,K218,M218,N218)</f>
        <v>0</v>
      </c>
      <c r="Q218" s="24">
        <f>P218*5</f>
        <v>0</v>
      </c>
      <c r="R218" s="24">
        <f>I218+L218+O218</f>
        <v>0</v>
      </c>
      <c r="S218" s="24">
        <f>Q218+R218</f>
        <v>0</v>
      </c>
      <c r="T218" s="25">
        <f>S218</f>
        <v>0</v>
      </c>
      <c r="U218" s="25">
        <f>H218+K218+N218</f>
        <v>0</v>
      </c>
    </row>
    <row r="219" spans="1:21" s="1" customFormat="1" x14ac:dyDescent="0.2">
      <c r="A219" s="22" t="s">
        <v>531</v>
      </c>
      <c r="B219" s="22" t="s">
        <v>532</v>
      </c>
      <c r="C219" s="22" t="s">
        <v>533</v>
      </c>
      <c r="D219" s="22" t="s">
        <v>8</v>
      </c>
      <c r="E219" s="23">
        <v>41233</v>
      </c>
      <c r="F219" s="27" t="s">
        <v>117</v>
      </c>
      <c r="G219" s="30"/>
      <c r="H219" s="33"/>
      <c r="I219" s="34" t="str">
        <f>IF(H219=1,"50",IF(H219=2,"40",IF(H219=3,"30",IF(H219=4,"20",IF(H219=5,"10",IF(H219="","0"))))))</f>
        <v>0</v>
      </c>
      <c r="J219" s="30"/>
      <c r="K219" s="33"/>
      <c r="L219" s="34" t="str">
        <f>IF(K219=1,"50",IF(K219=2,"40",IF(K219=3,"30",IF(K219=4,"20",IF(K219=5,"10",IF(K219="","0"))))))</f>
        <v>0</v>
      </c>
      <c r="M219" s="30"/>
      <c r="N219" s="33"/>
      <c r="O219" s="34" t="str">
        <f>IF(N219=1,"50",IF(N219=2,"40",IF(N219=3,"30",IF(N219=4,"20",IF(N219=5,"10",IF(N219="","0"))))))</f>
        <v>0</v>
      </c>
      <c r="P219" s="28">
        <f>COUNTA(G219,H219,J219,K219,M219,N219)</f>
        <v>0</v>
      </c>
      <c r="Q219" s="24">
        <f>P219*5</f>
        <v>0</v>
      </c>
      <c r="R219" s="24">
        <f>I219+L219+O219</f>
        <v>0</v>
      </c>
      <c r="S219" s="24">
        <f>Q219+R219</f>
        <v>0</v>
      </c>
      <c r="T219" s="25">
        <f>S219</f>
        <v>0</v>
      </c>
      <c r="U219" s="25">
        <f>H219+K219+N219</f>
        <v>0</v>
      </c>
    </row>
    <row r="220" spans="1:21" s="1" customFormat="1" x14ac:dyDescent="0.2">
      <c r="A220" s="22" t="s">
        <v>534</v>
      </c>
      <c r="B220" s="22" t="s">
        <v>535</v>
      </c>
      <c r="C220" s="22" t="s">
        <v>510</v>
      </c>
      <c r="D220" s="22" t="s">
        <v>6</v>
      </c>
      <c r="E220" s="23">
        <v>41127</v>
      </c>
      <c r="F220" s="27" t="s">
        <v>91</v>
      </c>
      <c r="G220" s="30"/>
      <c r="H220" s="33"/>
      <c r="I220" s="34" t="str">
        <f>IF(H220=1,"50",IF(H220=2,"40",IF(H220=3,"30",IF(H220=4,"20",IF(H220=5,"10",IF(H220="","0"))))))</f>
        <v>0</v>
      </c>
      <c r="J220" s="30"/>
      <c r="K220" s="33"/>
      <c r="L220" s="34" t="str">
        <f>IF(K220=1,"50",IF(K220=2,"40",IF(K220=3,"30",IF(K220=4,"20",IF(K220=5,"10",IF(K220="","0"))))))</f>
        <v>0</v>
      </c>
      <c r="M220" s="30"/>
      <c r="N220" s="33"/>
      <c r="O220" s="34" t="str">
        <f>IF(N220=1,"50",IF(N220=2,"40",IF(N220=3,"30",IF(N220=4,"20",IF(N220=5,"10",IF(N220="","0"))))))</f>
        <v>0</v>
      </c>
      <c r="P220" s="28">
        <f>COUNTA(G220,H220,J220,K220,M220,N220)</f>
        <v>0</v>
      </c>
      <c r="Q220" s="24">
        <f>P220*5</f>
        <v>0</v>
      </c>
      <c r="R220" s="24">
        <f>I220+L220+O220</f>
        <v>0</v>
      </c>
      <c r="S220" s="24">
        <f>Q220+R220</f>
        <v>0</v>
      </c>
      <c r="T220" s="25">
        <f>S220</f>
        <v>0</v>
      </c>
      <c r="U220" s="25">
        <f>H220+K220+N220</f>
        <v>0</v>
      </c>
    </row>
    <row r="221" spans="1:21" s="1" customFormat="1" x14ac:dyDescent="0.2">
      <c r="A221" s="22" t="s">
        <v>539</v>
      </c>
      <c r="B221" s="22" t="s">
        <v>115</v>
      </c>
      <c r="C221" s="22" t="s">
        <v>55</v>
      </c>
      <c r="D221" s="22" t="s">
        <v>8</v>
      </c>
      <c r="E221" s="23">
        <v>41135</v>
      </c>
      <c r="F221" s="27" t="s">
        <v>10</v>
      </c>
      <c r="G221" s="30"/>
      <c r="H221" s="33"/>
      <c r="I221" s="34" t="str">
        <f>IF(H221=1,"50",IF(H221=2,"40",IF(H221=3,"30",IF(H221=4,"20",IF(H221=5,"10",IF(H221="","0"))))))</f>
        <v>0</v>
      </c>
      <c r="J221" s="30"/>
      <c r="K221" s="33"/>
      <c r="L221" s="34" t="str">
        <f>IF(K221=1,"50",IF(K221=2,"40",IF(K221=3,"30",IF(K221=4,"20",IF(K221=5,"10",IF(K221="","0"))))))</f>
        <v>0</v>
      </c>
      <c r="M221" s="30"/>
      <c r="N221" s="33"/>
      <c r="O221" s="34" t="str">
        <f>IF(N221=1,"50",IF(N221=2,"40",IF(N221=3,"30",IF(N221=4,"20",IF(N221=5,"10",IF(N221="","0"))))))</f>
        <v>0</v>
      </c>
      <c r="P221" s="28">
        <f>COUNTA(G221,H221,J221,K221,M221,N221)</f>
        <v>0</v>
      </c>
      <c r="Q221" s="24">
        <f>P221*5</f>
        <v>0</v>
      </c>
      <c r="R221" s="24">
        <f>I221+L221+O221</f>
        <v>0</v>
      </c>
      <c r="S221" s="24">
        <f>Q221+R221</f>
        <v>0</v>
      </c>
      <c r="T221" s="25">
        <f>S221</f>
        <v>0</v>
      </c>
      <c r="U221" s="25">
        <f>H221+K221+N221</f>
        <v>0</v>
      </c>
    </row>
    <row r="222" spans="1:21" s="1" customFormat="1" x14ac:dyDescent="0.2">
      <c r="A222" s="22" t="s">
        <v>541</v>
      </c>
      <c r="B222" s="22" t="s">
        <v>542</v>
      </c>
      <c r="C222" s="22" t="s">
        <v>543</v>
      </c>
      <c r="D222" s="22" t="s">
        <v>8</v>
      </c>
      <c r="E222" s="23">
        <v>41499</v>
      </c>
      <c r="F222" s="27" t="s">
        <v>61</v>
      </c>
      <c r="G222" s="30"/>
      <c r="H222" s="33"/>
      <c r="I222" s="34" t="str">
        <f>IF(H222=1,"50",IF(H222=2,"40",IF(H222=3,"30",IF(H222=4,"20",IF(H222=5,"10",IF(H222="","0"))))))</f>
        <v>0</v>
      </c>
      <c r="J222" s="30"/>
      <c r="K222" s="33"/>
      <c r="L222" s="34" t="str">
        <f>IF(K222=1,"50",IF(K222=2,"40",IF(K222=3,"30",IF(K222=4,"20",IF(K222=5,"10",IF(K222="","0"))))))</f>
        <v>0</v>
      </c>
      <c r="M222" s="30"/>
      <c r="N222" s="33"/>
      <c r="O222" s="34" t="str">
        <f>IF(N222=1,"50",IF(N222=2,"40",IF(N222=3,"30",IF(N222=4,"20",IF(N222=5,"10",IF(N222="","0"))))))</f>
        <v>0</v>
      </c>
      <c r="P222" s="28">
        <f>COUNTA(G222,H222,J222,K222,M222,N222)</f>
        <v>0</v>
      </c>
      <c r="Q222" s="24">
        <f>P222*5</f>
        <v>0</v>
      </c>
      <c r="R222" s="24">
        <f>I222+L222+O222</f>
        <v>0</v>
      </c>
      <c r="S222" s="24">
        <f>Q222+R222</f>
        <v>0</v>
      </c>
      <c r="T222" s="25">
        <f>S222</f>
        <v>0</v>
      </c>
      <c r="U222" s="25">
        <f>H222+K222+N222</f>
        <v>0</v>
      </c>
    </row>
    <row r="223" spans="1:21" s="1" customFormat="1" x14ac:dyDescent="0.2">
      <c r="A223" s="22" t="s">
        <v>545</v>
      </c>
      <c r="B223" s="22" t="s">
        <v>544</v>
      </c>
      <c r="C223" s="22" t="s">
        <v>546</v>
      </c>
      <c r="D223" s="22" t="s">
        <v>6</v>
      </c>
      <c r="E223" s="23">
        <v>41628</v>
      </c>
      <c r="F223" s="27" t="s">
        <v>56</v>
      </c>
      <c r="G223" s="30"/>
      <c r="H223" s="33"/>
      <c r="I223" s="34" t="str">
        <f>IF(H223=1,"50",IF(H223=2,"40",IF(H223=3,"30",IF(H223=4,"20",IF(H223=5,"10",IF(H223="","0"))))))</f>
        <v>0</v>
      </c>
      <c r="J223" s="30"/>
      <c r="K223" s="33"/>
      <c r="L223" s="34" t="str">
        <f>IF(K223=1,"50",IF(K223=2,"40",IF(K223=3,"30",IF(K223=4,"20",IF(K223=5,"10",IF(K223="","0"))))))</f>
        <v>0</v>
      </c>
      <c r="M223" s="30"/>
      <c r="N223" s="33"/>
      <c r="O223" s="34" t="str">
        <f>IF(N223=1,"50",IF(N223=2,"40",IF(N223=3,"30",IF(N223=4,"20",IF(N223=5,"10",IF(N223="","0"))))))</f>
        <v>0</v>
      </c>
      <c r="P223" s="28">
        <f>COUNTA(G223,H223,J223,K223,M223,N223)</f>
        <v>0</v>
      </c>
      <c r="Q223" s="24">
        <f>P223*5</f>
        <v>0</v>
      </c>
      <c r="R223" s="24">
        <f>I223+L223+O223</f>
        <v>0</v>
      </c>
      <c r="S223" s="24">
        <f>Q223+R223</f>
        <v>0</v>
      </c>
      <c r="T223" s="25">
        <f>S223</f>
        <v>0</v>
      </c>
      <c r="U223" s="25">
        <f>H223+K223+N223</f>
        <v>0</v>
      </c>
    </row>
    <row r="224" spans="1:21" s="1" customFormat="1" x14ac:dyDescent="0.2">
      <c r="A224" s="22" t="s">
        <v>547</v>
      </c>
      <c r="B224" s="22" t="s">
        <v>548</v>
      </c>
      <c r="C224" s="22" t="s">
        <v>57</v>
      </c>
      <c r="D224" s="22" t="s">
        <v>8</v>
      </c>
      <c r="E224" s="23">
        <v>41486</v>
      </c>
      <c r="F224" s="27" t="s">
        <v>41</v>
      </c>
      <c r="G224" s="30"/>
      <c r="H224" s="33"/>
      <c r="I224" s="34" t="str">
        <f>IF(H224=1,"50",IF(H224=2,"40",IF(H224=3,"30",IF(H224=4,"20",IF(H224=5,"10",IF(H224="","0"))))))</f>
        <v>0</v>
      </c>
      <c r="J224" s="30"/>
      <c r="K224" s="33"/>
      <c r="L224" s="34" t="str">
        <f>IF(K224=1,"50",IF(K224=2,"40",IF(K224=3,"30",IF(K224=4,"20",IF(K224=5,"10",IF(K224="","0"))))))</f>
        <v>0</v>
      </c>
      <c r="M224" s="30"/>
      <c r="N224" s="33"/>
      <c r="O224" s="34" t="str">
        <f>IF(N224=1,"50",IF(N224=2,"40",IF(N224=3,"30",IF(N224=4,"20",IF(N224=5,"10",IF(N224="","0"))))))</f>
        <v>0</v>
      </c>
      <c r="P224" s="28">
        <f>COUNTA(G224,H224,J224,K224,M224,N224)</f>
        <v>0</v>
      </c>
      <c r="Q224" s="24">
        <f>P224*5</f>
        <v>0</v>
      </c>
      <c r="R224" s="24">
        <f>I224+L224+O224</f>
        <v>0</v>
      </c>
      <c r="S224" s="24">
        <f>Q224+R224</f>
        <v>0</v>
      </c>
      <c r="T224" s="25">
        <f>S224</f>
        <v>0</v>
      </c>
      <c r="U224" s="25">
        <f>H224+K224+N224</f>
        <v>0</v>
      </c>
    </row>
    <row r="225" spans="1:21" s="1" customFormat="1" x14ac:dyDescent="0.2">
      <c r="A225" s="22" t="s">
        <v>550</v>
      </c>
      <c r="B225" s="22" t="s">
        <v>549</v>
      </c>
      <c r="C225" s="22" t="s">
        <v>551</v>
      </c>
      <c r="D225" s="22" t="s">
        <v>8</v>
      </c>
      <c r="E225" s="23">
        <v>41498</v>
      </c>
      <c r="F225" s="27" t="s">
        <v>11</v>
      </c>
      <c r="G225" s="30"/>
      <c r="H225" s="33"/>
      <c r="I225" s="34" t="str">
        <f>IF(H225=1,"50",IF(H225=2,"40",IF(H225=3,"30",IF(H225=4,"20",IF(H225=5,"10",IF(H225="","0"))))))</f>
        <v>0</v>
      </c>
      <c r="J225" s="30"/>
      <c r="K225" s="33"/>
      <c r="L225" s="34" t="str">
        <f>IF(K225=1,"50",IF(K225=2,"40",IF(K225=3,"30",IF(K225=4,"20",IF(K225=5,"10",IF(K225="","0"))))))</f>
        <v>0</v>
      </c>
      <c r="M225" s="30"/>
      <c r="N225" s="33"/>
      <c r="O225" s="34" t="str">
        <f>IF(N225=1,"50",IF(N225=2,"40",IF(N225=3,"30",IF(N225=4,"20",IF(N225=5,"10",IF(N225="","0"))))))</f>
        <v>0</v>
      </c>
      <c r="P225" s="28">
        <f>COUNTA(G225,H225,J225,K225,M225,N225)</f>
        <v>0</v>
      </c>
      <c r="Q225" s="24">
        <f>P225*5</f>
        <v>0</v>
      </c>
      <c r="R225" s="24">
        <f>I225+L225+O225</f>
        <v>0</v>
      </c>
      <c r="S225" s="24">
        <f>Q225+R225</f>
        <v>0</v>
      </c>
      <c r="T225" s="25">
        <f>S225</f>
        <v>0</v>
      </c>
      <c r="U225" s="25">
        <f>H225+K225+N225</f>
        <v>0</v>
      </c>
    </row>
    <row r="226" spans="1:21" s="1" customFormat="1" x14ac:dyDescent="0.2">
      <c r="A226" s="22" t="s">
        <v>561</v>
      </c>
      <c r="B226" s="22" t="s">
        <v>562</v>
      </c>
      <c r="C226" s="22" t="s">
        <v>563</v>
      </c>
      <c r="D226" s="22" t="s">
        <v>8</v>
      </c>
      <c r="E226" s="23">
        <v>41504</v>
      </c>
      <c r="F226" s="27" t="s">
        <v>61</v>
      </c>
      <c r="G226" s="30"/>
      <c r="H226" s="33"/>
      <c r="I226" s="34" t="str">
        <f>IF(H226=1,"50",IF(H226=2,"40",IF(H226=3,"30",IF(H226=4,"20",IF(H226=5,"10",IF(H226="","0"))))))</f>
        <v>0</v>
      </c>
      <c r="J226" s="30"/>
      <c r="K226" s="33"/>
      <c r="L226" s="34" t="str">
        <f>IF(K226=1,"50",IF(K226=2,"40",IF(K226=3,"30",IF(K226=4,"20",IF(K226=5,"10",IF(K226="","0"))))))</f>
        <v>0</v>
      </c>
      <c r="M226" s="30"/>
      <c r="N226" s="33"/>
      <c r="O226" s="34" t="str">
        <f>IF(N226=1,"50",IF(N226=2,"40",IF(N226=3,"30",IF(N226=4,"20",IF(N226=5,"10",IF(N226="","0"))))))</f>
        <v>0</v>
      </c>
      <c r="P226" s="28">
        <f>COUNTA(G226,H226,J226,K226,M226,N226)</f>
        <v>0</v>
      </c>
      <c r="Q226" s="24">
        <f>P226*5</f>
        <v>0</v>
      </c>
      <c r="R226" s="24">
        <f>I226+L226+O226</f>
        <v>0</v>
      </c>
      <c r="S226" s="24">
        <f>Q226+R226</f>
        <v>0</v>
      </c>
      <c r="T226" s="25">
        <f>S226</f>
        <v>0</v>
      </c>
      <c r="U226" s="25">
        <f>H226+K226+N226</f>
        <v>0</v>
      </c>
    </row>
    <row r="227" spans="1:21" s="1" customFormat="1" x14ac:dyDescent="0.2">
      <c r="A227" s="22" t="s">
        <v>565</v>
      </c>
      <c r="B227" s="22" t="s">
        <v>564</v>
      </c>
      <c r="C227" s="22" t="s">
        <v>519</v>
      </c>
      <c r="D227" s="22" t="s">
        <v>6</v>
      </c>
      <c r="E227" s="23">
        <v>41223</v>
      </c>
      <c r="F227" s="27" t="s">
        <v>18</v>
      </c>
      <c r="G227" s="30"/>
      <c r="H227" s="33"/>
      <c r="I227" s="34" t="str">
        <f>IF(H227=1,"50",IF(H227=2,"40",IF(H227=3,"30",IF(H227=4,"20",IF(H227=5,"10",IF(H227="","0"))))))</f>
        <v>0</v>
      </c>
      <c r="J227" s="30"/>
      <c r="K227" s="33"/>
      <c r="L227" s="34" t="str">
        <f>IF(K227=1,"50",IF(K227=2,"40",IF(K227=3,"30",IF(K227=4,"20",IF(K227=5,"10",IF(K227="","0"))))))</f>
        <v>0</v>
      </c>
      <c r="M227" s="30"/>
      <c r="N227" s="33"/>
      <c r="O227" s="34" t="str">
        <f>IF(N227=1,"50",IF(N227=2,"40",IF(N227=3,"30",IF(N227=4,"20",IF(N227=5,"10",IF(N227="","0"))))))</f>
        <v>0</v>
      </c>
      <c r="P227" s="28">
        <f>COUNTA(G227,H227,J227,K227,M227,N227)</f>
        <v>0</v>
      </c>
      <c r="Q227" s="24">
        <f>P227*5</f>
        <v>0</v>
      </c>
      <c r="R227" s="24">
        <f>I227+L227+O227</f>
        <v>0</v>
      </c>
      <c r="S227" s="24">
        <f>Q227+R227</f>
        <v>0</v>
      </c>
      <c r="T227" s="25">
        <f>S227</f>
        <v>0</v>
      </c>
      <c r="U227" s="25">
        <f>H227+K227+N227</f>
        <v>0</v>
      </c>
    </row>
    <row r="228" spans="1:21" s="1" customFormat="1" x14ac:dyDescent="0.2">
      <c r="A228" s="22" t="s">
        <v>566</v>
      </c>
      <c r="B228" s="22" t="s">
        <v>567</v>
      </c>
      <c r="C228" s="22" t="s">
        <v>460</v>
      </c>
      <c r="D228" s="22" t="s">
        <v>8</v>
      </c>
      <c r="E228" s="23">
        <v>41448</v>
      </c>
      <c r="F228" s="27" t="s">
        <v>27</v>
      </c>
      <c r="G228" s="30"/>
      <c r="H228" s="33"/>
      <c r="I228" s="34" t="str">
        <f>IF(H228=1,"50",IF(H228=2,"40",IF(H228=3,"30",IF(H228=4,"20",IF(H228=5,"10",IF(H228="","0"))))))</f>
        <v>0</v>
      </c>
      <c r="J228" s="30"/>
      <c r="K228" s="33"/>
      <c r="L228" s="34" t="str">
        <f>IF(K228=1,"50",IF(K228=2,"40",IF(K228=3,"30",IF(K228=4,"20",IF(K228=5,"10",IF(K228="","0"))))))</f>
        <v>0</v>
      </c>
      <c r="M228" s="30"/>
      <c r="N228" s="33"/>
      <c r="O228" s="34" t="str">
        <f>IF(N228=1,"50",IF(N228=2,"40",IF(N228=3,"30",IF(N228=4,"20",IF(N228=5,"10",IF(N228="","0"))))))</f>
        <v>0</v>
      </c>
      <c r="P228" s="28">
        <f>COUNTA(G228,H228,J228,K228,M228,N228)</f>
        <v>0</v>
      </c>
      <c r="Q228" s="24">
        <f>P228*5</f>
        <v>0</v>
      </c>
      <c r="R228" s="24">
        <f>I228+L228+O228</f>
        <v>0</v>
      </c>
      <c r="S228" s="24">
        <f>Q228+R228</f>
        <v>0</v>
      </c>
      <c r="T228" s="25">
        <f>S228</f>
        <v>0</v>
      </c>
      <c r="U228" s="25">
        <f>H228+K228+N228</f>
        <v>0</v>
      </c>
    </row>
    <row r="229" spans="1:21" s="1" customFormat="1" x14ac:dyDescent="0.2">
      <c r="A229" s="22" t="s">
        <v>568</v>
      </c>
      <c r="B229" s="22" t="s">
        <v>569</v>
      </c>
      <c r="C229" s="22" t="s">
        <v>570</v>
      </c>
      <c r="D229" s="22" t="s">
        <v>8</v>
      </c>
      <c r="E229" s="23">
        <v>41058</v>
      </c>
      <c r="F229" s="27" t="s">
        <v>91</v>
      </c>
      <c r="G229" s="30"/>
      <c r="H229" s="33"/>
      <c r="I229" s="34" t="str">
        <f>IF(H229=1,"50",IF(H229=2,"40",IF(H229=3,"30",IF(H229=4,"20",IF(H229=5,"10",IF(H229="","0"))))))</f>
        <v>0</v>
      </c>
      <c r="J229" s="30"/>
      <c r="K229" s="33"/>
      <c r="L229" s="34" t="str">
        <f>IF(K229=1,"50",IF(K229=2,"40",IF(K229=3,"30",IF(K229=4,"20",IF(K229=5,"10",IF(K229="","0"))))))</f>
        <v>0</v>
      </c>
      <c r="M229" s="30"/>
      <c r="N229" s="33"/>
      <c r="O229" s="34" t="str">
        <f>IF(N229=1,"50",IF(N229=2,"40",IF(N229=3,"30",IF(N229=4,"20",IF(N229=5,"10",IF(N229="","0"))))))</f>
        <v>0</v>
      </c>
      <c r="P229" s="28">
        <f>COUNTA(G229,H229,J229,K229,M229,N229)</f>
        <v>0</v>
      </c>
      <c r="Q229" s="24">
        <f>P229*5</f>
        <v>0</v>
      </c>
      <c r="R229" s="24">
        <f>I229+L229+O229</f>
        <v>0</v>
      </c>
      <c r="S229" s="24">
        <f>Q229+R229</f>
        <v>0</v>
      </c>
      <c r="T229" s="25">
        <f>S229</f>
        <v>0</v>
      </c>
      <c r="U229" s="25">
        <f>H229+K229+N229</f>
        <v>0</v>
      </c>
    </row>
    <row r="230" spans="1:21" s="1" customFormat="1" x14ac:dyDescent="0.2">
      <c r="A230" s="22" t="s">
        <v>579</v>
      </c>
      <c r="B230" s="22" t="s">
        <v>578</v>
      </c>
      <c r="C230" s="22" t="s">
        <v>580</v>
      </c>
      <c r="D230" s="22" t="s">
        <v>6</v>
      </c>
      <c r="E230" s="23">
        <v>41058</v>
      </c>
      <c r="F230" s="27" t="s">
        <v>91</v>
      </c>
      <c r="G230" s="30"/>
      <c r="H230" s="33"/>
      <c r="I230" s="34" t="str">
        <f>IF(H230=1,"50",IF(H230=2,"40",IF(H230=3,"30",IF(H230=4,"20",IF(H230=5,"10",IF(H230="","0"))))))</f>
        <v>0</v>
      </c>
      <c r="J230" s="30"/>
      <c r="K230" s="33"/>
      <c r="L230" s="34" t="str">
        <f>IF(K230=1,"50",IF(K230=2,"40",IF(K230=3,"30",IF(K230=4,"20",IF(K230=5,"10",IF(K230="","0"))))))</f>
        <v>0</v>
      </c>
      <c r="M230" s="30"/>
      <c r="N230" s="33"/>
      <c r="O230" s="34" t="str">
        <f>IF(N230=1,"50",IF(N230=2,"40",IF(N230=3,"30",IF(N230=4,"20",IF(N230=5,"10",IF(N230="","0"))))))</f>
        <v>0</v>
      </c>
      <c r="P230" s="28">
        <f>COUNTA(G230,H230,J230,K230,M230,N230)</f>
        <v>0</v>
      </c>
      <c r="Q230" s="24">
        <f>P230*5</f>
        <v>0</v>
      </c>
      <c r="R230" s="24">
        <f>I230+L230+O230</f>
        <v>0</v>
      </c>
      <c r="S230" s="24">
        <f>Q230+R230</f>
        <v>0</v>
      </c>
      <c r="T230" s="25">
        <f>S230</f>
        <v>0</v>
      </c>
      <c r="U230" s="25">
        <f>H230+K230+N230</f>
        <v>0</v>
      </c>
    </row>
    <row r="231" spans="1:21" s="1" customFormat="1" x14ac:dyDescent="0.2">
      <c r="A231" s="22" t="s">
        <v>583</v>
      </c>
      <c r="B231" s="22" t="s">
        <v>584</v>
      </c>
      <c r="C231" s="22" t="s">
        <v>585</v>
      </c>
      <c r="D231" s="22" t="s">
        <v>6</v>
      </c>
      <c r="E231" s="23">
        <v>41142</v>
      </c>
      <c r="F231" s="27" t="s">
        <v>18</v>
      </c>
      <c r="G231" s="30"/>
      <c r="H231" s="33"/>
      <c r="I231" s="34" t="str">
        <f>IF(H231=1,"50",IF(H231=2,"40",IF(H231=3,"30",IF(H231=4,"20",IF(H231=5,"10",IF(H231="","0"))))))</f>
        <v>0</v>
      </c>
      <c r="J231" s="30"/>
      <c r="K231" s="33"/>
      <c r="L231" s="34" t="str">
        <f>IF(K231=1,"50",IF(K231=2,"40",IF(K231=3,"30",IF(K231=4,"20",IF(K231=5,"10",IF(K231="","0"))))))</f>
        <v>0</v>
      </c>
      <c r="M231" s="30"/>
      <c r="N231" s="33"/>
      <c r="O231" s="34" t="str">
        <f>IF(N231=1,"50",IF(N231=2,"40",IF(N231=3,"30",IF(N231=4,"20",IF(N231=5,"10",IF(N231="","0"))))))</f>
        <v>0</v>
      </c>
      <c r="P231" s="28">
        <f>COUNTA(G231,H231,J231,K231,M231,N231)</f>
        <v>0</v>
      </c>
      <c r="Q231" s="24">
        <f>P231*5</f>
        <v>0</v>
      </c>
      <c r="R231" s="24">
        <f>I231+L231+O231</f>
        <v>0</v>
      </c>
      <c r="S231" s="24">
        <f>Q231+R231</f>
        <v>0</v>
      </c>
      <c r="T231" s="25">
        <f>S231</f>
        <v>0</v>
      </c>
      <c r="U231" s="25">
        <f>H231+K231+N231</f>
        <v>0</v>
      </c>
    </row>
    <row r="232" spans="1:21" s="1" customFormat="1" x14ac:dyDescent="0.2">
      <c r="A232" s="22" t="s">
        <v>587</v>
      </c>
      <c r="B232" s="22" t="s">
        <v>588</v>
      </c>
      <c r="C232" s="22" t="s">
        <v>81</v>
      </c>
      <c r="D232" s="22" t="s">
        <v>8</v>
      </c>
      <c r="E232" s="23">
        <v>41503</v>
      </c>
      <c r="F232" s="27" t="s">
        <v>61</v>
      </c>
      <c r="G232" s="30"/>
      <c r="H232" s="33"/>
      <c r="I232" s="34" t="str">
        <f>IF(H232=1,"50",IF(H232=2,"40",IF(H232=3,"30",IF(H232=4,"20",IF(H232=5,"10",IF(H232="","0"))))))</f>
        <v>0</v>
      </c>
      <c r="J232" s="30"/>
      <c r="K232" s="33"/>
      <c r="L232" s="34" t="str">
        <f>IF(K232=1,"50",IF(K232=2,"40",IF(K232=3,"30",IF(K232=4,"20",IF(K232=5,"10",IF(K232="","0"))))))</f>
        <v>0</v>
      </c>
      <c r="M232" s="30"/>
      <c r="N232" s="33"/>
      <c r="O232" s="34" t="str">
        <f>IF(N232=1,"50",IF(N232=2,"40",IF(N232=3,"30",IF(N232=4,"20",IF(N232=5,"10",IF(N232="","0"))))))</f>
        <v>0</v>
      </c>
      <c r="P232" s="28">
        <f>COUNTA(G232,H232,J232,K232,M232,N232)</f>
        <v>0</v>
      </c>
      <c r="Q232" s="24">
        <f>P232*5</f>
        <v>0</v>
      </c>
      <c r="R232" s="24">
        <f>I232+L232+O232</f>
        <v>0</v>
      </c>
      <c r="S232" s="24">
        <f>Q232+R232</f>
        <v>0</v>
      </c>
      <c r="T232" s="25">
        <f>S232</f>
        <v>0</v>
      </c>
      <c r="U232" s="25">
        <f>H232+K232+N232</f>
        <v>0</v>
      </c>
    </row>
    <row r="233" spans="1:21" s="1" customFormat="1" x14ac:dyDescent="0.2">
      <c r="A233" s="22" t="s">
        <v>589</v>
      </c>
      <c r="B233" s="22" t="s">
        <v>590</v>
      </c>
      <c r="C233" s="22" t="s">
        <v>114</v>
      </c>
      <c r="D233" s="22" t="s">
        <v>8</v>
      </c>
      <c r="E233" s="23">
        <v>41581</v>
      </c>
      <c r="F233" s="27" t="s">
        <v>11</v>
      </c>
      <c r="G233" s="30"/>
      <c r="H233" s="33"/>
      <c r="I233" s="34" t="str">
        <f>IF(H233=1,"50",IF(H233=2,"40",IF(H233=3,"30",IF(H233=4,"20",IF(H233=5,"10",IF(H233="","0"))))))</f>
        <v>0</v>
      </c>
      <c r="J233" s="30"/>
      <c r="K233" s="33"/>
      <c r="L233" s="34" t="str">
        <f>IF(K233=1,"50",IF(K233=2,"40",IF(K233=3,"30",IF(K233=4,"20",IF(K233=5,"10",IF(K233="","0"))))))</f>
        <v>0</v>
      </c>
      <c r="M233" s="30"/>
      <c r="N233" s="33"/>
      <c r="O233" s="34" t="str">
        <f>IF(N233=1,"50",IF(N233=2,"40",IF(N233=3,"30",IF(N233=4,"20",IF(N233=5,"10",IF(N233="","0"))))))</f>
        <v>0</v>
      </c>
      <c r="P233" s="28">
        <f>COUNTA(G233,H233,J233,K233,M233,N233)</f>
        <v>0</v>
      </c>
      <c r="Q233" s="24">
        <f>P233*5</f>
        <v>0</v>
      </c>
      <c r="R233" s="24">
        <f>I233+L233+O233</f>
        <v>0</v>
      </c>
      <c r="S233" s="24">
        <f>Q233+R233</f>
        <v>0</v>
      </c>
      <c r="T233" s="25">
        <f>S233</f>
        <v>0</v>
      </c>
      <c r="U233" s="25">
        <f>H233+K233+N233</f>
        <v>0</v>
      </c>
    </row>
    <row r="234" spans="1:21" s="1" customFormat="1" x14ac:dyDescent="0.2">
      <c r="A234" s="22" t="s">
        <v>596</v>
      </c>
      <c r="B234" s="22" t="s">
        <v>595</v>
      </c>
      <c r="C234" s="22" t="s">
        <v>597</v>
      </c>
      <c r="D234" s="22" t="s">
        <v>8</v>
      </c>
      <c r="E234" s="23">
        <v>41346</v>
      </c>
      <c r="F234" s="27" t="s">
        <v>18</v>
      </c>
      <c r="G234" s="30"/>
      <c r="H234" s="33"/>
      <c r="I234" s="34" t="str">
        <f>IF(H234=1,"50",IF(H234=2,"40",IF(H234=3,"30",IF(H234=4,"20",IF(H234=5,"10",IF(H234="","0"))))))</f>
        <v>0</v>
      </c>
      <c r="J234" s="30"/>
      <c r="K234" s="33"/>
      <c r="L234" s="34" t="str">
        <f>IF(K234=1,"50",IF(K234=2,"40",IF(K234=3,"30",IF(K234=4,"20",IF(K234=5,"10",IF(K234="","0"))))))</f>
        <v>0</v>
      </c>
      <c r="M234" s="30"/>
      <c r="N234" s="33"/>
      <c r="O234" s="34" t="str">
        <f>IF(N234=1,"50",IF(N234=2,"40",IF(N234=3,"30",IF(N234=4,"20",IF(N234=5,"10",IF(N234="","0"))))))</f>
        <v>0</v>
      </c>
      <c r="P234" s="28">
        <f>COUNTA(G234,H234,J234,K234,M234,N234)</f>
        <v>0</v>
      </c>
      <c r="Q234" s="24">
        <f>P234*5</f>
        <v>0</v>
      </c>
      <c r="R234" s="24">
        <f>I234+L234+O234</f>
        <v>0</v>
      </c>
      <c r="S234" s="24">
        <f>Q234+R234</f>
        <v>0</v>
      </c>
      <c r="T234" s="25">
        <f>S234</f>
        <v>0</v>
      </c>
      <c r="U234" s="25">
        <f>H234+K234+N234</f>
        <v>0</v>
      </c>
    </row>
    <row r="235" spans="1:21" s="1" customFormat="1" x14ac:dyDescent="0.2">
      <c r="A235" s="22" t="s">
        <v>602</v>
      </c>
      <c r="B235" s="22" t="s">
        <v>603</v>
      </c>
      <c r="C235" s="22" t="s">
        <v>604</v>
      </c>
      <c r="D235" s="22" t="s">
        <v>6</v>
      </c>
      <c r="E235" s="23">
        <v>41586</v>
      </c>
      <c r="F235" s="27" t="s">
        <v>7</v>
      </c>
      <c r="G235" s="30"/>
      <c r="H235" s="33"/>
      <c r="I235" s="34" t="str">
        <f>IF(H235=1,"50",IF(H235=2,"40",IF(H235=3,"30",IF(H235=4,"20",IF(H235=5,"10",IF(H235="","0"))))))</f>
        <v>0</v>
      </c>
      <c r="J235" s="30"/>
      <c r="K235" s="33"/>
      <c r="L235" s="34" t="str">
        <f>IF(K235=1,"50",IF(K235=2,"40",IF(K235=3,"30",IF(K235=4,"20",IF(K235=5,"10",IF(K235="","0"))))))</f>
        <v>0</v>
      </c>
      <c r="M235" s="30"/>
      <c r="N235" s="33"/>
      <c r="O235" s="34" t="str">
        <f>IF(N235=1,"50",IF(N235=2,"40",IF(N235=3,"30",IF(N235=4,"20",IF(N235=5,"10",IF(N235="","0"))))))</f>
        <v>0</v>
      </c>
      <c r="P235" s="28">
        <f>COUNTA(G235,H235,J235,K235,M235,N235)</f>
        <v>0</v>
      </c>
      <c r="Q235" s="24">
        <f>P235*5</f>
        <v>0</v>
      </c>
      <c r="R235" s="24">
        <f>I235+L235+O235</f>
        <v>0</v>
      </c>
      <c r="S235" s="24">
        <f>Q235+R235</f>
        <v>0</v>
      </c>
      <c r="T235" s="25">
        <f>S235</f>
        <v>0</v>
      </c>
      <c r="U235" s="25">
        <f>H235+K235+N235</f>
        <v>0</v>
      </c>
    </row>
    <row r="236" spans="1:21" s="1" customFormat="1" x14ac:dyDescent="0.2">
      <c r="A236" s="22" t="s">
        <v>606</v>
      </c>
      <c r="B236" s="22" t="s">
        <v>607</v>
      </c>
      <c r="C236" s="22" t="s">
        <v>608</v>
      </c>
      <c r="D236" s="22" t="s">
        <v>8</v>
      </c>
      <c r="E236" s="23">
        <v>41445</v>
      </c>
      <c r="F236" s="27" t="s">
        <v>37</v>
      </c>
      <c r="G236" s="30"/>
      <c r="H236" s="33"/>
      <c r="I236" s="34" t="str">
        <f>IF(H236=1,"50",IF(H236=2,"40",IF(H236=3,"30",IF(H236=4,"20",IF(H236=5,"10",IF(H236="","0"))))))</f>
        <v>0</v>
      </c>
      <c r="J236" s="30"/>
      <c r="K236" s="33"/>
      <c r="L236" s="34" t="str">
        <f>IF(K236=1,"50",IF(K236=2,"40",IF(K236=3,"30",IF(K236=4,"20",IF(K236=5,"10",IF(K236="","0"))))))</f>
        <v>0</v>
      </c>
      <c r="M236" s="30"/>
      <c r="N236" s="33"/>
      <c r="O236" s="34" t="str">
        <f>IF(N236=1,"50",IF(N236=2,"40",IF(N236=3,"30",IF(N236=4,"20",IF(N236=5,"10",IF(N236="","0"))))))</f>
        <v>0</v>
      </c>
      <c r="P236" s="28">
        <f>COUNTA(G236,H236,J236,K236,M236,N236)</f>
        <v>0</v>
      </c>
      <c r="Q236" s="24">
        <f>P236*5</f>
        <v>0</v>
      </c>
      <c r="R236" s="24">
        <f>I236+L236+O236</f>
        <v>0</v>
      </c>
      <c r="S236" s="24">
        <f>Q236+R236</f>
        <v>0</v>
      </c>
      <c r="T236" s="25">
        <f>S236</f>
        <v>0</v>
      </c>
      <c r="U236" s="25">
        <f>H236+K236+N236</f>
        <v>0</v>
      </c>
    </row>
    <row r="237" spans="1:21" s="1" customFormat="1" x14ac:dyDescent="0.2">
      <c r="A237" s="22" t="s">
        <v>612</v>
      </c>
      <c r="B237" s="22" t="s">
        <v>611</v>
      </c>
      <c r="C237" s="22" t="s">
        <v>613</v>
      </c>
      <c r="D237" s="22" t="s">
        <v>8</v>
      </c>
      <c r="E237" s="23">
        <v>41634</v>
      </c>
      <c r="F237" s="27" t="s">
        <v>117</v>
      </c>
      <c r="G237" s="30"/>
      <c r="H237" s="33"/>
      <c r="I237" s="34" t="str">
        <f>IF(H237=1,"50",IF(H237=2,"40",IF(H237=3,"30",IF(H237=4,"20",IF(H237=5,"10",IF(H237="","0"))))))</f>
        <v>0</v>
      </c>
      <c r="J237" s="30"/>
      <c r="K237" s="33"/>
      <c r="L237" s="34" t="str">
        <f>IF(K237=1,"50",IF(K237=2,"40",IF(K237=3,"30",IF(K237=4,"20",IF(K237=5,"10",IF(K237="","0"))))))</f>
        <v>0</v>
      </c>
      <c r="M237" s="30"/>
      <c r="N237" s="33"/>
      <c r="O237" s="34" t="str">
        <f>IF(N237=1,"50",IF(N237=2,"40",IF(N237=3,"30",IF(N237=4,"20",IF(N237=5,"10",IF(N237="","0"))))))</f>
        <v>0</v>
      </c>
      <c r="P237" s="28">
        <f>COUNTA(G237,H237,J237,K237,M237,N237)</f>
        <v>0</v>
      </c>
      <c r="Q237" s="24">
        <f>P237*5</f>
        <v>0</v>
      </c>
      <c r="R237" s="24">
        <f>I237+L237+O237</f>
        <v>0</v>
      </c>
      <c r="S237" s="24">
        <f>Q237+R237</f>
        <v>0</v>
      </c>
      <c r="T237" s="25">
        <f>S237</f>
        <v>0</v>
      </c>
      <c r="U237" s="25">
        <f>H237+K237+N237</f>
        <v>0</v>
      </c>
    </row>
    <row r="238" spans="1:21" s="1" customFormat="1" x14ac:dyDescent="0.2">
      <c r="A238" s="22" t="s">
        <v>614</v>
      </c>
      <c r="B238" s="22" t="s">
        <v>615</v>
      </c>
      <c r="C238" s="22" t="s">
        <v>98</v>
      </c>
      <c r="D238" s="22" t="s">
        <v>8</v>
      </c>
      <c r="E238" s="23">
        <v>41528</v>
      </c>
      <c r="F238" s="27" t="s">
        <v>124</v>
      </c>
      <c r="G238" s="30"/>
      <c r="H238" s="33"/>
      <c r="I238" s="34" t="str">
        <f>IF(H238=1,"50",IF(H238=2,"40",IF(H238=3,"30",IF(H238=4,"20",IF(H238=5,"10",IF(H238="","0"))))))</f>
        <v>0</v>
      </c>
      <c r="J238" s="30"/>
      <c r="K238" s="33"/>
      <c r="L238" s="34" t="str">
        <f>IF(K238=1,"50",IF(K238=2,"40",IF(K238=3,"30",IF(K238=4,"20",IF(K238=5,"10",IF(K238="","0"))))))</f>
        <v>0</v>
      </c>
      <c r="M238" s="30"/>
      <c r="N238" s="33"/>
      <c r="O238" s="34" t="str">
        <f>IF(N238=1,"50",IF(N238=2,"40",IF(N238=3,"30",IF(N238=4,"20",IF(N238=5,"10",IF(N238="","0"))))))</f>
        <v>0</v>
      </c>
      <c r="P238" s="28">
        <f>COUNTA(G238,H238,J238,K238,M238,N238)</f>
        <v>0</v>
      </c>
      <c r="Q238" s="24">
        <f>P238*5</f>
        <v>0</v>
      </c>
      <c r="R238" s="24">
        <f>I238+L238+O238</f>
        <v>0</v>
      </c>
      <c r="S238" s="24">
        <f>Q238+R238</f>
        <v>0</v>
      </c>
      <c r="T238" s="25">
        <f>S238</f>
        <v>0</v>
      </c>
      <c r="U238" s="25">
        <f>H238+K238+N238</f>
        <v>0</v>
      </c>
    </row>
    <row r="239" spans="1:21" s="1" customFormat="1" x14ac:dyDescent="0.2">
      <c r="A239" s="22" t="s">
        <v>616</v>
      </c>
      <c r="B239" s="22" t="s">
        <v>617</v>
      </c>
      <c r="C239" s="22" t="s">
        <v>618</v>
      </c>
      <c r="D239" s="22" t="s">
        <v>8</v>
      </c>
      <c r="E239" s="23">
        <v>41633</v>
      </c>
      <c r="F239" s="27" t="s">
        <v>91</v>
      </c>
      <c r="G239" s="30"/>
      <c r="H239" s="33"/>
      <c r="I239" s="34" t="str">
        <f>IF(H239=1,"50",IF(H239=2,"40",IF(H239=3,"30",IF(H239=4,"20",IF(H239=5,"10",IF(H239="","0"))))))</f>
        <v>0</v>
      </c>
      <c r="J239" s="30"/>
      <c r="K239" s="33"/>
      <c r="L239" s="34" t="str">
        <f>IF(K239=1,"50",IF(K239=2,"40",IF(K239=3,"30",IF(K239=4,"20",IF(K239=5,"10",IF(K239="","0"))))))</f>
        <v>0</v>
      </c>
      <c r="M239" s="30"/>
      <c r="N239" s="33"/>
      <c r="O239" s="34" t="str">
        <f>IF(N239=1,"50",IF(N239=2,"40",IF(N239=3,"30",IF(N239=4,"20",IF(N239=5,"10",IF(N239="","0"))))))</f>
        <v>0</v>
      </c>
      <c r="P239" s="28">
        <f>COUNTA(G239,H239,J239,K239,M239,N239)</f>
        <v>0</v>
      </c>
      <c r="Q239" s="24">
        <f>P239*5</f>
        <v>0</v>
      </c>
      <c r="R239" s="24">
        <f>I239+L239+O239</f>
        <v>0</v>
      </c>
      <c r="S239" s="24">
        <f>Q239+R239</f>
        <v>0</v>
      </c>
      <c r="T239" s="25">
        <f>S239</f>
        <v>0</v>
      </c>
      <c r="U239" s="25">
        <f>H239+K239+N239</f>
        <v>0</v>
      </c>
    </row>
    <row r="240" spans="1:21" s="1" customFormat="1" x14ac:dyDescent="0.2">
      <c r="A240" s="22" t="s">
        <v>619</v>
      </c>
      <c r="B240" s="22" t="s">
        <v>620</v>
      </c>
      <c r="C240" s="22" t="s">
        <v>621</v>
      </c>
      <c r="D240" s="22" t="s">
        <v>8</v>
      </c>
      <c r="E240" s="23">
        <v>41168</v>
      </c>
      <c r="F240" s="27" t="s">
        <v>56</v>
      </c>
      <c r="G240" s="30"/>
      <c r="H240" s="33"/>
      <c r="I240" s="34" t="str">
        <f>IF(H240=1,"50",IF(H240=2,"40",IF(H240=3,"30",IF(H240=4,"20",IF(H240=5,"10",IF(H240="","0"))))))</f>
        <v>0</v>
      </c>
      <c r="J240" s="30"/>
      <c r="K240" s="33"/>
      <c r="L240" s="34" t="str">
        <f>IF(K240=1,"50",IF(K240=2,"40",IF(K240=3,"30",IF(K240=4,"20",IF(K240=5,"10",IF(K240="","0"))))))</f>
        <v>0</v>
      </c>
      <c r="M240" s="30"/>
      <c r="N240" s="33"/>
      <c r="O240" s="34" t="str">
        <f>IF(N240=1,"50",IF(N240=2,"40",IF(N240=3,"30",IF(N240=4,"20",IF(N240=5,"10",IF(N240="","0"))))))</f>
        <v>0</v>
      </c>
      <c r="P240" s="28">
        <f>COUNTA(G240,H240,J240,K240,M240,N240)</f>
        <v>0</v>
      </c>
      <c r="Q240" s="24">
        <f>P240*5</f>
        <v>0</v>
      </c>
      <c r="R240" s="24">
        <f>I240+L240+O240</f>
        <v>0</v>
      </c>
      <c r="S240" s="24">
        <f>Q240+R240</f>
        <v>0</v>
      </c>
      <c r="T240" s="25">
        <f>S240</f>
        <v>0</v>
      </c>
      <c r="U240" s="25">
        <f>H240+K240+N240</f>
        <v>0</v>
      </c>
    </row>
    <row r="241" spans="1:21" s="1" customFormat="1" x14ac:dyDescent="0.2">
      <c r="A241" s="22" t="s">
        <v>622</v>
      </c>
      <c r="B241" s="22" t="s">
        <v>623</v>
      </c>
      <c r="C241" s="22" t="s">
        <v>135</v>
      </c>
      <c r="D241" s="22" t="s">
        <v>6</v>
      </c>
      <c r="E241" s="23">
        <v>41190</v>
      </c>
      <c r="F241" s="27" t="s">
        <v>61</v>
      </c>
      <c r="G241" s="30"/>
      <c r="H241" s="33"/>
      <c r="I241" s="34" t="str">
        <f>IF(H241=1,"50",IF(H241=2,"40",IF(H241=3,"30",IF(H241=4,"20",IF(H241=5,"10",IF(H241="","0"))))))</f>
        <v>0</v>
      </c>
      <c r="J241" s="30"/>
      <c r="K241" s="33"/>
      <c r="L241" s="34" t="str">
        <f>IF(K241=1,"50",IF(K241=2,"40",IF(K241=3,"30",IF(K241=4,"20",IF(K241=5,"10",IF(K241="","0"))))))</f>
        <v>0</v>
      </c>
      <c r="M241" s="30"/>
      <c r="N241" s="33"/>
      <c r="O241" s="34" t="str">
        <f>IF(N241=1,"50",IF(N241=2,"40",IF(N241=3,"30",IF(N241=4,"20",IF(N241=5,"10",IF(N241="","0"))))))</f>
        <v>0</v>
      </c>
      <c r="P241" s="28">
        <f>COUNTA(G241,H241,J241,K241,M241,N241)</f>
        <v>0</v>
      </c>
      <c r="Q241" s="24">
        <f>P241*5</f>
        <v>0</v>
      </c>
      <c r="R241" s="24">
        <f>I241+L241+O241</f>
        <v>0</v>
      </c>
      <c r="S241" s="24">
        <f>Q241+R241</f>
        <v>0</v>
      </c>
      <c r="T241" s="25">
        <f>S241</f>
        <v>0</v>
      </c>
      <c r="U241" s="25">
        <f>H241+K241+N241</f>
        <v>0</v>
      </c>
    </row>
    <row r="242" spans="1:21" s="1" customFormat="1" x14ac:dyDescent="0.2">
      <c r="A242" s="22" t="s">
        <v>625</v>
      </c>
      <c r="B242" s="22" t="s">
        <v>624</v>
      </c>
      <c r="C242" s="22" t="s">
        <v>626</v>
      </c>
      <c r="D242" s="22" t="s">
        <v>8</v>
      </c>
      <c r="E242" s="23">
        <v>41019</v>
      </c>
      <c r="F242" s="27" t="s">
        <v>18</v>
      </c>
      <c r="G242" s="30"/>
      <c r="H242" s="33"/>
      <c r="I242" s="34" t="str">
        <f>IF(H242=1,"50",IF(H242=2,"40",IF(H242=3,"30",IF(H242=4,"20",IF(H242=5,"10",IF(H242="","0"))))))</f>
        <v>0</v>
      </c>
      <c r="J242" s="30"/>
      <c r="K242" s="33"/>
      <c r="L242" s="34" t="str">
        <f>IF(K242=1,"50",IF(K242=2,"40",IF(K242=3,"30",IF(K242=4,"20",IF(K242=5,"10",IF(K242="","0"))))))</f>
        <v>0</v>
      </c>
      <c r="M242" s="30"/>
      <c r="N242" s="33"/>
      <c r="O242" s="34" t="str">
        <f>IF(N242=1,"50",IF(N242=2,"40",IF(N242=3,"30",IF(N242=4,"20",IF(N242=5,"10",IF(N242="","0"))))))</f>
        <v>0</v>
      </c>
      <c r="P242" s="28">
        <f>COUNTA(G242,H242,J242,K242,M242,N242)</f>
        <v>0</v>
      </c>
      <c r="Q242" s="24">
        <f>P242*5</f>
        <v>0</v>
      </c>
      <c r="R242" s="24">
        <f>I242+L242+O242</f>
        <v>0</v>
      </c>
      <c r="S242" s="24">
        <f>Q242+R242</f>
        <v>0</v>
      </c>
      <c r="T242" s="25">
        <f>S242</f>
        <v>0</v>
      </c>
      <c r="U242" s="25">
        <f>H242+K242+N242</f>
        <v>0</v>
      </c>
    </row>
    <row r="243" spans="1:21" s="1" customFormat="1" x14ac:dyDescent="0.2">
      <c r="A243" s="22" t="s">
        <v>627</v>
      </c>
      <c r="B243" s="22" t="s">
        <v>628</v>
      </c>
      <c r="C243" s="22" t="s">
        <v>414</v>
      </c>
      <c r="D243" s="22" t="s">
        <v>8</v>
      </c>
      <c r="E243" s="23">
        <v>41327</v>
      </c>
      <c r="F243" s="27" t="s">
        <v>91</v>
      </c>
      <c r="G243" s="30"/>
      <c r="H243" s="33"/>
      <c r="I243" s="34" t="str">
        <f>IF(H243=1,"50",IF(H243=2,"40",IF(H243=3,"30",IF(H243=4,"20",IF(H243=5,"10",IF(H243="","0"))))))</f>
        <v>0</v>
      </c>
      <c r="J243" s="30"/>
      <c r="K243" s="33"/>
      <c r="L243" s="34" t="str">
        <f>IF(K243=1,"50",IF(K243=2,"40",IF(K243=3,"30",IF(K243=4,"20",IF(K243=5,"10",IF(K243="","0"))))))</f>
        <v>0</v>
      </c>
      <c r="M243" s="30"/>
      <c r="N243" s="33"/>
      <c r="O243" s="34" t="str">
        <f>IF(N243=1,"50",IF(N243=2,"40",IF(N243=3,"30",IF(N243=4,"20",IF(N243=5,"10",IF(N243="","0"))))))</f>
        <v>0</v>
      </c>
      <c r="P243" s="28">
        <f>COUNTA(G243,H243,J243,K243,M243,N243)</f>
        <v>0</v>
      </c>
      <c r="Q243" s="24">
        <f>P243*5</f>
        <v>0</v>
      </c>
      <c r="R243" s="24">
        <f>I243+L243+O243</f>
        <v>0</v>
      </c>
      <c r="S243" s="24">
        <f>Q243+R243</f>
        <v>0</v>
      </c>
      <c r="T243" s="25">
        <f>S243</f>
        <v>0</v>
      </c>
      <c r="U243" s="25">
        <f>H243+K243+N243</f>
        <v>0</v>
      </c>
    </row>
    <row r="244" spans="1:21" s="1" customFormat="1" x14ac:dyDescent="0.2">
      <c r="A244" s="22" t="s">
        <v>638</v>
      </c>
      <c r="B244" s="22" t="s">
        <v>639</v>
      </c>
      <c r="C244" s="22" t="s">
        <v>640</v>
      </c>
      <c r="D244" s="22" t="s">
        <v>8</v>
      </c>
      <c r="E244" s="23">
        <v>41436</v>
      </c>
      <c r="F244" s="27" t="s">
        <v>10</v>
      </c>
      <c r="G244" s="30"/>
      <c r="H244" s="33"/>
      <c r="I244" s="34" t="str">
        <f>IF(H244=1,"50",IF(H244=2,"40",IF(H244=3,"30",IF(H244=4,"20",IF(H244=5,"10",IF(H244="","0"))))))</f>
        <v>0</v>
      </c>
      <c r="J244" s="30"/>
      <c r="K244" s="33"/>
      <c r="L244" s="34" t="str">
        <f>IF(K244=1,"50",IF(K244=2,"40",IF(K244=3,"30",IF(K244=4,"20",IF(K244=5,"10",IF(K244="","0"))))))</f>
        <v>0</v>
      </c>
      <c r="M244" s="30"/>
      <c r="N244" s="33"/>
      <c r="O244" s="34" t="str">
        <f>IF(N244=1,"50",IF(N244=2,"40",IF(N244=3,"30",IF(N244=4,"20",IF(N244=5,"10",IF(N244="","0"))))))</f>
        <v>0</v>
      </c>
      <c r="P244" s="28">
        <f>COUNTA(G244,H244,J244,K244,M244,N244)</f>
        <v>0</v>
      </c>
      <c r="Q244" s="24">
        <f>P244*5</f>
        <v>0</v>
      </c>
      <c r="R244" s="24">
        <f>I244+L244+O244</f>
        <v>0</v>
      </c>
      <c r="S244" s="24">
        <f>Q244+R244</f>
        <v>0</v>
      </c>
      <c r="T244" s="25">
        <f>S244</f>
        <v>0</v>
      </c>
      <c r="U244" s="25">
        <f>H244+K244+N244</f>
        <v>0</v>
      </c>
    </row>
    <row r="245" spans="1:21" s="1" customFormat="1" x14ac:dyDescent="0.2">
      <c r="A245" s="22" t="s">
        <v>641</v>
      </c>
      <c r="B245" s="22" t="s">
        <v>642</v>
      </c>
      <c r="C245" s="22" t="s">
        <v>150</v>
      </c>
      <c r="D245" s="22" t="s">
        <v>8</v>
      </c>
      <c r="E245" s="23">
        <v>41489</v>
      </c>
      <c r="F245" s="27" t="s">
        <v>85</v>
      </c>
      <c r="G245" s="30"/>
      <c r="H245" s="33"/>
      <c r="I245" s="34" t="str">
        <f>IF(H245=1,"50",IF(H245=2,"40",IF(H245=3,"30",IF(H245=4,"20",IF(H245=5,"10",IF(H245="","0"))))))</f>
        <v>0</v>
      </c>
      <c r="J245" s="30"/>
      <c r="K245" s="33"/>
      <c r="L245" s="34" t="str">
        <f>IF(K245=1,"50",IF(K245=2,"40",IF(K245=3,"30",IF(K245=4,"20",IF(K245=5,"10",IF(K245="","0"))))))</f>
        <v>0</v>
      </c>
      <c r="M245" s="30"/>
      <c r="N245" s="33"/>
      <c r="O245" s="34" t="str">
        <f>IF(N245=1,"50",IF(N245=2,"40",IF(N245=3,"30",IF(N245=4,"20",IF(N245=5,"10",IF(N245="","0"))))))</f>
        <v>0</v>
      </c>
      <c r="P245" s="28">
        <f>COUNTA(G245,H245,J245,K245,M245,N245)</f>
        <v>0</v>
      </c>
      <c r="Q245" s="24">
        <f>P245*5</f>
        <v>0</v>
      </c>
      <c r="R245" s="24">
        <f>I245+L245+O245</f>
        <v>0</v>
      </c>
      <c r="S245" s="24">
        <f>Q245+R245</f>
        <v>0</v>
      </c>
      <c r="T245" s="25">
        <f>S245</f>
        <v>0</v>
      </c>
      <c r="U245" s="25">
        <f>H245+K245+N245</f>
        <v>0</v>
      </c>
    </row>
    <row r="246" spans="1:21" s="1" customFormat="1" x14ac:dyDescent="0.2">
      <c r="A246" s="22" t="s">
        <v>648</v>
      </c>
      <c r="B246" s="22" t="s">
        <v>649</v>
      </c>
      <c r="C246" s="22" t="s">
        <v>188</v>
      </c>
      <c r="D246" s="22" t="s">
        <v>8</v>
      </c>
      <c r="E246" s="23">
        <v>41470</v>
      </c>
      <c r="F246" s="27" t="s">
        <v>13</v>
      </c>
      <c r="G246" s="30"/>
      <c r="H246" s="33"/>
      <c r="I246" s="34" t="str">
        <f>IF(H246=1,"50",IF(H246=2,"40",IF(H246=3,"30",IF(H246=4,"20",IF(H246=5,"10",IF(H246="","0"))))))</f>
        <v>0</v>
      </c>
      <c r="J246" s="30"/>
      <c r="K246" s="33"/>
      <c r="L246" s="34" t="str">
        <f>IF(K246=1,"50",IF(K246=2,"40",IF(K246=3,"30",IF(K246=4,"20",IF(K246=5,"10",IF(K246="","0"))))))</f>
        <v>0</v>
      </c>
      <c r="M246" s="30"/>
      <c r="N246" s="33"/>
      <c r="O246" s="34" t="str">
        <f>IF(N246=1,"50",IF(N246=2,"40",IF(N246=3,"30",IF(N246=4,"20",IF(N246=5,"10",IF(N246="","0"))))))</f>
        <v>0</v>
      </c>
      <c r="P246" s="28">
        <f>COUNTA(G246,H246,J246,K246,M246,N246)</f>
        <v>0</v>
      </c>
      <c r="Q246" s="24">
        <f>P246*5</f>
        <v>0</v>
      </c>
      <c r="R246" s="24">
        <f>I246+L246+O246</f>
        <v>0</v>
      </c>
      <c r="S246" s="24">
        <f>Q246+R246</f>
        <v>0</v>
      </c>
      <c r="T246" s="25">
        <f>S246</f>
        <v>0</v>
      </c>
      <c r="U246" s="25">
        <f>H246+K246+N246</f>
        <v>0</v>
      </c>
    </row>
    <row r="247" spans="1:21" s="1" customFormat="1" x14ac:dyDescent="0.2">
      <c r="A247" s="22" t="s">
        <v>653</v>
      </c>
      <c r="B247" s="22" t="s">
        <v>654</v>
      </c>
      <c r="C247" s="22" t="s">
        <v>605</v>
      </c>
      <c r="D247" s="22" t="s">
        <v>6</v>
      </c>
      <c r="E247" s="23">
        <v>40915</v>
      </c>
      <c r="F247" s="27" t="s">
        <v>18</v>
      </c>
      <c r="G247" s="30"/>
      <c r="H247" s="33"/>
      <c r="I247" s="34" t="str">
        <f>IF(H247=1,"50",IF(H247=2,"40",IF(H247=3,"30",IF(H247=4,"20",IF(H247=5,"10",IF(H247="","0"))))))</f>
        <v>0</v>
      </c>
      <c r="J247" s="30"/>
      <c r="K247" s="33"/>
      <c r="L247" s="34" t="str">
        <f>IF(K247=1,"50",IF(K247=2,"40",IF(K247=3,"30",IF(K247=4,"20",IF(K247=5,"10",IF(K247="","0"))))))</f>
        <v>0</v>
      </c>
      <c r="M247" s="30"/>
      <c r="N247" s="33"/>
      <c r="O247" s="34" t="str">
        <f>IF(N247=1,"50",IF(N247=2,"40",IF(N247=3,"30",IF(N247=4,"20",IF(N247=5,"10",IF(N247="","0"))))))</f>
        <v>0</v>
      </c>
      <c r="P247" s="28">
        <f>COUNTA(G247,H247,J247,K247,M247,N247)</f>
        <v>0</v>
      </c>
      <c r="Q247" s="24">
        <f>P247*5</f>
        <v>0</v>
      </c>
      <c r="R247" s="24">
        <f>I247+L247+O247</f>
        <v>0</v>
      </c>
      <c r="S247" s="24">
        <f>Q247+R247</f>
        <v>0</v>
      </c>
      <c r="T247" s="25">
        <f>S247</f>
        <v>0</v>
      </c>
      <c r="U247" s="25">
        <f>H247+K247+N247</f>
        <v>0</v>
      </c>
    </row>
    <row r="248" spans="1:21" s="1" customFormat="1" x14ac:dyDescent="0.2">
      <c r="A248" s="22" t="s">
        <v>655</v>
      </c>
      <c r="B248" s="22" t="s">
        <v>656</v>
      </c>
      <c r="C248" s="22" t="s">
        <v>94</v>
      </c>
      <c r="D248" s="22" t="s">
        <v>8</v>
      </c>
      <c r="E248" s="23">
        <v>41598</v>
      </c>
      <c r="F248" s="27" t="s">
        <v>18</v>
      </c>
      <c r="G248" s="30"/>
      <c r="H248" s="33"/>
      <c r="I248" s="34" t="str">
        <f>IF(H248=1,"50",IF(H248=2,"40",IF(H248=3,"30",IF(H248=4,"20",IF(H248=5,"10",IF(H248="","0"))))))</f>
        <v>0</v>
      </c>
      <c r="J248" s="30"/>
      <c r="K248" s="33"/>
      <c r="L248" s="34" t="str">
        <f>IF(K248=1,"50",IF(K248=2,"40",IF(K248=3,"30",IF(K248=4,"20",IF(K248=5,"10",IF(K248="","0"))))))</f>
        <v>0</v>
      </c>
      <c r="M248" s="30"/>
      <c r="N248" s="33"/>
      <c r="O248" s="34" t="str">
        <f>IF(N248=1,"50",IF(N248=2,"40",IF(N248=3,"30",IF(N248=4,"20",IF(N248=5,"10",IF(N248="","0"))))))</f>
        <v>0</v>
      </c>
      <c r="P248" s="28">
        <f>COUNTA(G248,H248,J248,K248,M248,N248)</f>
        <v>0</v>
      </c>
      <c r="Q248" s="24">
        <f>P248*5</f>
        <v>0</v>
      </c>
      <c r="R248" s="24">
        <f>I248+L248+O248</f>
        <v>0</v>
      </c>
      <c r="S248" s="24">
        <f>Q248+R248</f>
        <v>0</v>
      </c>
      <c r="T248" s="25">
        <f>S248</f>
        <v>0</v>
      </c>
      <c r="U248" s="25">
        <f>H248+K248+N248</f>
        <v>0</v>
      </c>
    </row>
    <row r="249" spans="1:21" s="1" customFormat="1" x14ac:dyDescent="0.2">
      <c r="A249" s="22" t="s">
        <v>665</v>
      </c>
      <c r="B249" s="22" t="s">
        <v>666</v>
      </c>
      <c r="C249" s="22" t="s">
        <v>667</v>
      </c>
      <c r="D249" s="22" t="s">
        <v>8</v>
      </c>
      <c r="E249" s="23">
        <v>41117</v>
      </c>
      <c r="F249" s="27" t="s">
        <v>25</v>
      </c>
      <c r="G249" s="30"/>
      <c r="H249" s="33"/>
      <c r="I249" s="34" t="str">
        <f>IF(H249=1,"50",IF(H249=2,"40",IF(H249=3,"30",IF(H249=4,"20",IF(H249=5,"10",IF(H249="","0"))))))</f>
        <v>0</v>
      </c>
      <c r="J249" s="30"/>
      <c r="K249" s="33"/>
      <c r="L249" s="34" t="str">
        <f>IF(K249=1,"50",IF(K249=2,"40",IF(K249=3,"30",IF(K249=4,"20",IF(K249=5,"10",IF(K249="","0"))))))</f>
        <v>0</v>
      </c>
      <c r="M249" s="30"/>
      <c r="N249" s="33"/>
      <c r="O249" s="34" t="str">
        <f>IF(N249=1,"50",IF(N249=2,"40",IF(N249=3,"30",IF(N249=4,"20",IF(N249=5,"10",IF(N249="","0"))))))</f>
        <v>0</v>
      </c>
      <c r="P249" s="28">
        <f>COUNTA(G249,H249,J249,K249,M249,N249)</f>
        <v>0</v>
      </c>
      <c r="Q249" s="24">
        <f>P249*5</f>
        <v>0</v>
      </c>
      <c r="R249" s="24">
        <f>I249+L249+O249</f>
        <v>0</v>
      </c>
      <c r="S249" s="24">
        <f>Q249+R249</f>
        <v>0</v>
      </c>
      <c r="T249" s="25">
        <f>S249</f>
        <v>0</v>
      </c>
      <c r="U249" s="25">
        <f>H249+K249+N249</f>
        <v>0</v>
      </c>
    </row>
    <row r="250" spans="1:21" s="1" customFormat="1" x14ac:dyDescent="0.2">
      <c r="A250" s="22" t="s">
        <v>668</v>
      </c>
      <c r="B250" s="22" t="s">
        <v>669</v>
      </c>
      <c r="C250" s="22" t="s">
        <v>149</v>
      </c>
      <c r="D250" s="22" t="s">
        <v>8</v>
      </c>
      <c r="E250" s="23">
        <v>41364</v>
      </c>
      <c r="F250" s="27" t="s">
        <v>23</v>
      </c>
      <c r="G250" s="30"/>
      <c r="H250" s="33"/>
      <c r="I250" s="34" t="str">
        <f>IF(H250=1,"50",IF(H250=2,"40",IF(H250=3,"30",IF(H250=4,"20",IF(H250=5,"10",IF(H250="","0"))))))</f>
        <v>0</v>
      </c>
      <c r="J250" s="30"/>
      <c r="K250" s="33"/>
      <c r="L250" s="34" t="str">
        <f>IF(K250=1,"50",IF(K250=2,"40",IF(K250=3,"30",IF(K250=4,"20",IF(K250=5,"10",IF(K250="","0"))))))</f>
        <v>0</v>
      </c>
      <c r="M250" s="30"/>
      <c r="N250" s="33"/>
      <c r="O250" s="34" t="str">
        <f>IF(N250=1,"50",IF(N250=2,"40",IF(N250=3,"30",IF(N250=4,"20",IF(N250=5,"10",IF(N250="","0"))))))</f>
        <v>0</v>
      </c>
      <c r="P250" s="28">
        <f>COUNTA(G250,H250,J250,K250,M250,N250)</f>
        <v>0</v>
      </c>
      <c r="Q250" s="24">
        <f>P250*5</f>
        <v>0</v>
      </c>
      <c r="R250" s="24">
        <f>I250+L250+O250</f>
        <v>0</v>
      </c>
      <c r="S250" s="24">
        <f>Q250+R250</f>
        <v>0</v>
      </c>
      <c r="T250" s="25">
        <f>S250</f>
        <v>0</v>
      </c>
      <c r="U250" s="25">
        <f>H250+K250+N250</f>
        <v>0</v>
      </c>
    </row>
    <row r="251" spans="1:21" s="1" customFormat="1" x14ac:dyDescent="0.2">
      <c r="A251" s="22" t="s">
        <v>670</v>
      </c>
      <c r="B251" s="22" t="s">
        <v>671</v>
      </c>
      <c r="C251" s="22" t="s">
        <v>355</v>
      </c>
      <c r="D251" s="22" t="s">
        <v>8</v>
      </c>
      <c r="E251" s="23">
        <v>41250</v>
      </c>
      <c r="F251" s="27" t="s">
        <v>43</v>
      </c>
      <c r="G251" s="30"/>
      <c r="H251" s="33"/>
      <c r="I251" s="34" t="str">
        <f>IF(H251=1,"50",IF(H251=2,"40",IF(H251=3,"30",IF(H251=4,"20",IF(H251=5,"10",IF(H251="","0"))))))</f>
        <v>0</v>
      </c>
      <c r="J251" s="30"/>
      <c r="K251" s="33"/>
      <c r="L251" s="34" t="str">
        <f>IF(K251=1,"50",IF(K251=2,"40",IF(K251=3,"30",IF(K251=4,"20",IF(K251=5,"10",IF(K251="","0"))))))</f>
        <v>0</v>
      </c>
      <c r="M251" s="30"/>
      <c r="N251" s="33"/>
      <c r="O251" s="34" t="str">
        <f>IF(N251=1,"50",IF(N251=2,"40",IF(N251=3,"30",IF(N251=4,"20",IF(N251=5,"10",IF(N251="","0"))))))</f>
        <v>0</v>
      </c>
      <c r="P251" s="28">
        <f>COUNTA(G251,H251,J251,K251,M251,N251)</f>
        <v>0</v>
      </c>
      <c r="Q251" s="24">
        <f>P251*5</f>
        <v>0</v>
      </c>
      <c r="R251" s="24">
        <f>I251+L251+O251</f>
        <v>0</v>
      </c>
      <c r="S251" s="24">
        <f>Q251+R251</f>
        <v>0</v>
      </c>
      <c r="T251" s="25">
        <f>S251</f>
        <v>0</v>
      </c>
      <c r="U251" s="25">
        <f>H251+K251+N251</f>
        <v>0</v>
      </c>
    </row>
    <row r="252" spans="1:21" s="1" customFormat="1" x14ac:dyDescent="0.2">
      <c r="A252" s="22" t="s">
        <v>676</v>
      </c>
      <c r="B252" s="22" t="s">
        <v>675</v>
      </c>
      <c r="C252" s="22" t="s">
        <v>92</v>
      </c>
      <c r="D252" s="22" t="s">
        <v>8</v>
      </c>
      <c r="E252" s="23">
        <v>40951</v>
      </c>
      <c r="F252" s="27" t="s">
        <v>63</v>
      </c>
      <c r="G252" s="30"/>
      <c r="H252" s="33"/>
      <c r="I252" s="34" t="str">
        <f>IF(H252=1,"50",IF(H252=2,"40",IF(H252=3,"30",IF(H252=4,"20",IF(H252=5,"10",IF(H252="","0"))))))</f>
        <v>0</v>
      </c>
      <c r="J252" s="30"/>
      <c r="K252" s="33"/>
      <c r="L252" s="34" t="str">
        <f>IF(K252=1,"50",IF(K252=2,"40",IF(K252=3,"30",IF(K252=4,"20",IF(K252=5,"10",IF(K252="","0"))))))</f>
        <v>0</v>
      </c>
      <c r="M252" s="30"/>
      <c r="N252" s="33"/>
      <c r="O252" s="34" t="str">
        <f>IF(N252=1,"50",IF(N252=2,"40",IF(N252=3,"30",IF(N252=4,"20",IF(N252=5,"10",IF(N252="","0"))))))</f>
        <v>0</v>
      </c>
      <c r="P252" s="28">
        <f>COUNTA(G252,H252,J252,K252,M252,N252)</f>
        <v>0</v>
      </c>
      <c r="Q252" s="24">
        <f>P252*5</f>
        <v>0</v>
      </c>
      <c r="R252" s="24">
        <f>I252+L252+O252</f>
        <v>0</v>
      </c>
      <c r="S252" s="24">
        <f>Q252+R252</f>
        <v>0</v>
      </c>
      <c r="T252" s="25">
        <f>S252</f>
        <v>0</v>
      </c>
      <c r="U252" s="25">
        <f>H252+K252+N252</f>
        <v>0</v>
      </c>
    </row>
    <row r="253" spans="1:21" s="1" customFormat="1" x14ac:dyDescent="0.2">
      <c r="A253" s="22" t="s">
        <v>678</v>
      </c>
      <c r="B253" s="22" t="s">
        <v>677</v>
      </c>
      <c r="C253" s="22" t="s">
        <v>679</v>
      </c>
      <c r="D253" s="22" t="s">
        <v>6</v>
      </c>
      <c r="E253" s="23">
        <v>41453</v>
      </c>
      <c r="F253" s="27" t="s">
        <v>91</v>
      </c>
      <c r="G253" s="30"/>
      <c r="H253" s="33"/>
      <c r="I253" s="34" t="str">
        <f>IF(H253=1,"50",IF(H253=2,"40",IF(H253=3,"30",IF(H253=4,"20",IF(H253=5,"10",IF(H253="","0"))))))</f>
        <v>0</v>
      </c>
      <c r="J253" s="30"/>
      <c r="K253" s="33"/>
      <c r="L253" s="34" t="str">
        <f>IF(K253=1,"50",IF(K253=2,"40",IF(K253=3,"30",IF(K253=4,"20",IF(K253=5,"10",IF(K253="","0"))))))</f>
        <v>0</v>
      </c>
      <c r="M253" s="30"/>
      <c r="N253" s="33"/>
      <c r="O253" s="34" t="str">
        <f>IF(N253=1,"50",IF(N253=2,"40",IF(N253=3,"30",IF(N253=4,"20",IF(N253=5,"10",IF(N253="","0"))))))</f>
        <v>0</v>
      </c>
      <c r="P253" s="28">
        <f>COUNTA(G253,H253,J253,K253,M253,N253)</f>
        <v>0</v>
      </c>
      <c r="Q253" s="24">
        <f>P253*5</f>
        <v>0</v>
      </c>
      <c r="R253" s="24">
        <f>I253+L253+O253</f>
        <v>0</v>
      </c>
      <c r="S253" s="24">
        <f>Q253+R253</f>
        <v>0</v>
      </c>
      <c r="T253" s="25">
        <f>S253</f>
        <v>0</v>
      </c>
      <c r="U253" s="25">
        <f>H253+K253+N253</f>
        <v>0</v>
      </c>
    </row>
    <row r="254" spans="1:21" s="1" customFormat="1" x14ac:dyDescent="0.2">
      <c r="A254" s="22" t="s">
        <v>680</v>
      </c>
      <c r="B254" s="22" t="s">
        <v>681</v>
      </c>
      <c r="C254" s="22" t="s">
        <v>211</v>
      </c>
      <c r="D254" s="22" t="s">
        <v>8</v>
      </c>
      <c r="E254" s="23">
        <v>41385</v>
      </c>
      <c r="F254" s="27" t="s">
        <v>37</v>
      </c>
      <c r="G254" s="30"/>
      <c r="H254" s="33"/>
      <c r="I254" s="34" t="str">
        <f>IF(H254=1,"50",IF(H254=2,"40",IF(H254=3,"30",IF(H254=4,"20",IF(H254=5,"10",IF(H254="","0"))))))</f>
        <v>0</v>
      </c>
      <c r="J254" s="30"/>
      <c r="K254" s="33"/>
      <c r="L254" s="34" t="str">
        <f>IF(K254=1,"50",IF(K254=2,"40",IF(K254=3,"30",IF(K254=4,"20",IF(K254=5,"10",IF(K254="","0"))))))</f>
        <v>0</v>
      </c>
      <c r="M254" s="30"/>
      <c r="N254" s="33"/>
      <c r="O254" s="34" t="str">
        <f>IF(N254=1,"50",IF(N254=2,"40",IF(N254=3,"30",IF(N254=4,"20",IF(N254=5,"10",IF(N254="","0"))))))</f>
        <v>0</v>
      </c>
      <c r="P254" s="28">
        <f>COUNTA(G254,H254,J254,K254,M254,N254)</f>
        <v>0</v>
      </c>
      <c r="Q254" s="24">
        <f>P254*5</f>
        <v>0</v>
      </c>
      <c r="R254" s="24">
        <f>I254+L254+O254</f>
        <v>0</v>
      </c>
      <c r="S254" s="24">
        <f>Q254+R254</f>
        <v>0</v>
      </c>
      <c r="T254" s="25">
        <f>S254</f>
        <v>0</v>
      </c>
      <c r="U254" s="25">
        <f>H254+K254+N254</f>
        <v>0</v>
      </c>
    </row>
    <row r="255" spans="1:21" s="1" customFormat="1" x14ac:dyDescent="0.2">
      <c r="A255" s="22" t="s">
        <v>686</v>
      </c>
      <c r="B255" s="22" t="s">
        <v>685</v>
      </c>
      <c r="C255" s="22" t="s">
        <v>103</v>
      </c>
      <c r="D255" s="22" t="s">
        <v>8</v>
      </c>
      <c r="E255" s="23">
        <v>41547</v>
      </c>
      <c r="F255" s="27" t="s">
        <v>18</v>
      </c>
      <c r="G255" s="30"/>
      <c r="H255" s="33"/>
      <c r="I255" s="34" t="str">
        <f>IF(H255=1,"50",IF(H255=2,"40",IF(H255=3,"30",IF(H255=4,"20",IF(H255=5,"10",IF(H255="","0"))))))</f>
        <v>0</v>
      </c>
      <c r="J255" s="30"/>
      <c r="K255" s="33"/>
      <c r="L255" s="34" t="str">
        <f>IF(K255=1,"50",IF(K255=2,"40",IF(K255=3,"30",IF(K255=4,"20",IF(K255=5,"10",IF(K255="","0"))))))</f>
        <v>0</v>
      </c>
      <c r="M255" s="30"/>
      <c r="N255" s="33"/>
      <c r="O255" s="34" t="str">
        <f>IF(N255=1,"50",IF(N255=2,"40",IF(N255=3,"30",IF(N255=4,"20",IF(N255=5,"10",IF(N255="","0"))))))</f>
        <v>0</v>
      </c>
      <c r="P255" s="28">
        <f>COUNTA(G255,H255,J255,K255,M255,N255)</f>
        <v>0</v>
      </c>
      <c r="Q255" s="24">
        <f>P255*5</f>
        <v>0</v>
      </c>
      <c r="R255" s="24">
        <f>I255+L255+O255</f>
        <v>0</v>
      </c>
      <c r="S255" s="24">
        <f>Q255+R255</f>
        <v>0</v>
      </c>
      <c r="T255" s="25">
        <f>S255</f>
        <v>0</v>
      </c>
      <c r="U255" s="25">
        <f>H255+K255+N255</f>
        <v>0</v>
      </c>
    </row>
    <row r="256" spans="1:21" s="1" customFormat="1" x14ac:dyDescent="0.2">
      <c r="A256" s="22" t="s">
        <v>687</v>
      </c>
      <c r="B256" s="22" t="s">
        <v>688</v>
      </c>
      <c r="C256" s="22" t="s">
        <v>176</v>
      </c>
      <c r="D256" s="22" t="s">
        <v>8</v>
      </c>
      <c r="E256" s="23">
        <v>41277</v>
      </c>
      <c r="F256" s="27" t="s">
        <v>91</v>
      </c>
      <c r="G256" s="30"/>
      <c r="H256" s="33"/>
      <c r="I256" s="34" t="str">
        <f>IF(H256=1,"50",IF(H256=2,"40",IF(H256=3,"30",IF(H256=4,"20",IF(H256=5,"10",IF(H256="","0"))))))</f>
        <v>0</v>
      </c>
      <c r="J256" s="30"/>
      <c r="K256" s="33"/>
      <c r="L256" s="34" t="str">
        <f>IF(K256=1,"50",IF(K256=2,"40",IF(K256=3,"30",IF(K256=4,"20",IF(K256=5,"10",IF(K256="","0"))))))</f>
        <v>0</v>
      </c>
      <c r="M256" s="30"/>
      <c r="N256" s="33"/>
      <c r="O256" s="34" t="str">
        <f>IF(N256=1,"50",IF(N256=2,"40",IF(N256=3,"30",IF(N256=4,"20",IF(N256=5,"10",IF(N256="","0"))))))</f>
        <v>0</v>
      </c>
      <c r="P256" s="28">
        <f>COUNTA(G256,H256,J256,K256,M256,N256)</f>
        <v>0</v>
      </c>
      <c r="Q256" s="24">
        <f>P256*5</f>
        <v>0</v>
      </c>
      <c r="R256" s="24">
        <f>I256+L256+O256</f>
        <v>0</v>
      </c>
      <c r="S256" s="24">
        <f>Q256+R256</f>
        <v>0</v>
      </c>
      <c r="T256" s="25">
        <f>S256</f>
        <v>0</v>
      </c>
      <c r="U256" s="25">
        <f>H256+K256+N256</f>
        <v>0</v>
      </c>
    </row>
    <row r="257" spans="1:21" s="1" customFormat="1" x14ac:dyDescent="0.2">
      <c r="A257" s="22" t="s">
        <v>692</v>
      </c>
      <c r="B257" s="22" t="s">
        <v>693</v>
      </c>
      <c r="C257" s="22" t="s">
        <v>365</v>
      </c>
      <c r="D257" s="22" t="s">
        <v>8</v>
      </c>
      <c r="E257" s="23">
        <v>41205</v>
      </c>
      <c r="F257" s="27" t="s">
        <v>13</v>
      </c>
      <c r="G257" s="30"/>
      <c r="H257" s="33"/>
      <c r="I257" s="34" t="str">
        <f>IF(H257=1,"50",IF(H257=2,"40",IF(H257=3,"30",IF(H257=4,"20",IF(H257=5,"10",IF(H257="","0"))))))</f>
        <v>0</v>
      </c>
      <c r="J257" s="30"/>
      <c r="K257" s="33"/>
      <c r="L257" s="34" t="str">
        <f>IF(K257=1,"50",IF(K257=2,"40",IF(K257=3,"30",IF(K257=4,"20",IF(K257=5,"10",IF(K257="","0"))))))</f>
        <v>0</v>
      </c>
      <c r="M257" s="30"/>
      <c r="N257" s="33"/>
      <c r="O257" s="34" t="str">
        <f>IF(N257=1,"50",IF(N257=2,"40",IF(N257=3,"30",IF(N257=4,"20",IF(N257=5,"10",IF(N257="","0"))))))</f>
        <v>0</v>
      </c>
      <c r="P257" s="28">
        <f>COUNTA(G257,H257,J257,K257,M257,N257)</f>
        <v>0</v>
      </c>
      <c r="Q257" s="24">
        <f>P257*5</f>
        <v>0</v>
      </c>
      <c r="R257" s="24">
        <f>I257+L257+O257</f>
        <v>0</v>
      </c>
      <c r="S257" s="24">
        <f>Q257+R257</f>
        <v>0</v>
      </c>
      <c r="T257" s="25">
        <f>S257</f>
        <v>0</v>
      </c>
      <c r="U257" s="25">
        <f>H257+K257+N257</f>
        <v>0</v>
      </c>
    </row>
    <row r="258" spans="1:21" s="1" customFormat="1" x14ac:dyDescent="0.2">
      <c r="A258" s="22" t="s">
        <v>697</v>
      </c>
      <c r="B258" s="22" t="s">
        <v>362</v>
      </c>
      <c r="C258" s="22" t="s">
        <v>586</v>
      </c>
      <c r="D258" s="22" t="s">
        <v>8</v>
      </c>
      <c r="E258" s="23">
        <v>41439</v>
      </c>
      <c r="F258" s="27" t="s">
        <v>13</v>
      </c>
      <c r="G258" s="30"/>
      <c r="H258" s="33"/>
      <c r="I258" s="34" t="str">
        <f>IF(H258=1,"50",IF(H258=2,"40",IF(H258=3,"30",IF(H258=4,"20",IF(H258=5,"10",IF(H258="","0"))))))</f>
        <v>0</v>
      </c>
      <c r="J258" s="30"/>
      <c r="K258" s="33"/>
      <c r="L258" s="34" t="str">
        <f>IF(K258=1,"50",IF(K258=2,"40",IF(K258=3,"30",IF(K258=4,"20",IF(K258=5,"10",IF(K258="","0"))))))</f>
        <v>0</v>
      </c>
      <c r="M258" s="30"/>
      <c r="N258" s="33"/>
      <c r="O258" s="34" t="str">
        <f>IF(N258=1,"50",IF(N258=2,"40",IF(N258=3,"30",IF(N258=4,"20",IF(N258=5,"10",IF(N258="","0"))))))</f>
        <v>0</v>
      </c>
      <c r="P258" s="28">
        <f>COUNTA(G258,H258,J258,K258,M258,N258)</f>
        <v>0</v>
      </c>
      <c r="Q258" s="24">
        <f>P258*5</f>
        <v>0</v>
      </c>
      <c r="R258" s="24">
        <f>I258+L258+O258</f>
        <v>0</v>
      </c>
      <c r="S258" s="24">
        <f>Q258+R258</f>
        <v>0</v>
      </c>
      <c r="T258" s="25">
        <f>S258</f>
        <v>0</v>
      </c>
      <c r="U258" s="25">
        <f>H258+K258+N258</f>
        <v>0</v>
      </c>
    </row>
    <row r="259" spans="1:21" s="1" customFormat="1" x14ac:dyDescent="0.2">
      <c r="A259" s="22" t="s">
        <v>701</v>
      </c>
      <c r="B259" s="22" t="s">
        <v>700</v>
      </c>
      <c r="C259" s="22" t="s">
        <v>162</v>
      </c>
      <c r="D259" s="22" t="s">
        <v>6</v>
      </c>
      <c r="E259" s="23">
        <v>41024</v>
      </c>
      <c r="F259" s="27" t="s">
        <v>82</v>
      </c>
      <c r="G259" s="30"/>
      <c r="H259" s="33"/>
      <c r="I259" s="34" t="str">
        <f>IF(H259=1,"50",IF(H259=2,"40",IF(H259=3,"30",IF(H259=4,"20",IF(H259=5,"10",IF(H259="","0"))))))</f>
        <v>0</v>
      </c>
      <c r="J259" s="30"/>
      <c r="K259" s="33"/>
      <c r="L259" s="34" t="str">
        <f>IF(K259=1,"50",IF(K259=2,"40",IF(K259=3,"30",IF(K259=4,"20",IF(K259=5,"10",IF(K259="","0"))))))</f>
        <v>0</v>
      </c>
      <c r="M259" s="30"/>
      <c r="N259" s="33"/>
      <c r="O259" s="34" t="str">
        <f>IF(N259=1,"50",IF(N259=2,"40",IF(N259=3,"30",IF(N259=4,"20",IF(N259=5,"10",IF(N259="","0"))))))</f>
        <v>0</v>
      </c>
      <c r="P259" s="28">
        <f>COUNTA(G259,H259,J259,K259,M259,N259)</f>
        <v>0</v>
      </c>
      <c r="Q259" s="24">
        <f>P259*5</f>
        <v>0</v>
      </c>
      <c r="R259" s="24">
        <f>I259+L259+O259</f>
        <v>0</v>
      </c>
      <c r="S259" s="24">
        <f>Q259+R259</f>
        <v>0</v>
      </c>
      <c r="T259" s="25">
        <f>S259</f>
        <v>0</v>
      </c>
      <c r="U259" s="25">
        <f>H259+K259+N259</f>
        <v>0</v>
      </c>
    </row>
    <row r="260" spans="1:21" s="1" customFormat="1" x14ac:dyDescent="0.2">
      <c r="A260" s="22" t="s">
        <v>704</v>
      </c>
      <c r="B260" s="22" t="s">
        <v>705</v>
      </c>
      <c r="C260" s="22" t="s">
        <v>706</v>
      </c>
      <c r="D260" s="22" t="s">
        <v>8</v>
      </c>
      <c r="E260" s="23">
        <v>41613</v>
      </c>
      <c r="F260" s="27" t="s">
        <v>24</v>
      </c>
      <c r="G260" s="30"/>
      <c r="H260" s="33"/>
      <c r="I260" s="34" t="str">
        <f>IF(H260=1,"50",IF(H260=2,"40",IF(H260=3,"30",IF(H260=4,"20",IF(H260=5,"10",IF(H260="","0"))))))</f>
        <v>0</v>
      </c>
      <c r="J260" s="30"/>
      <c r="K260" s="33"/>
      <c r="L260" s="34" t="str">
        <f>IF(K260=1,"50",IF(K260=2,"40",IF(K260=3,"30",IF(K260=4,"20",IF(K260=5,"10",IF(K260="","0"))))))</f>
        <v>0</v>
      </c>
      <c r="M260" s="30"/>
      <c r="N260" s="33"/>
      <c r="O260" s="34" t="str">
        <f>IF(N260=1,"50",IF(N260=2,"40",IF(N260=3,"30",IF(N260=4,"20",IF(N260=5,"10",IF(N260="","0"))))))</f>
        <v>0</v>
      </c>
      <c r="P260" s="28">
        <f>COUNTA(G260,H260,J260,K260,M260,N260)</f>
        <v>0</v>
      </c>
      <c r="Q260" s="24">
        <f>P260*5</f>
        <v>0</v>
      </c>
      <c r="R260" s="24">
        <f>I260+L260+O260</f>
        <v>0</v>
      </c>
      <c r="S260" s="24">
        <f>Q260+R260</f>
        <v>0</v>
      </c>
      <c r="T260" s="25">
        <f>S260</f>
        <v>0</v>
      </c>
      <c r="U260" s="25">
        <f>H260+K260+N260</f>
        <v>0</v>
      </c>
    </row>
    <row r="261" spans="1:21" s="1" customFormat="1" x14ac:dyDescent="0.2">
      <c r="A261" s="22" t="s">
        <v>707</v>
      </c>
      <c r="B261" s="22" t="s">
        <v>708</v>
      </c>
      <c r="C261" s="22" t="s">
        <v>709</v>
      </c>
      <c r="D261" s="22" t="s">
        <v>8</v>
      </c>
      <c r="E261" s="23">
        <v>41625</v>
      </c>
      <c r="F261" s="27" t="s">
        <v>41</v>
      </c>
      <c r="G261" s="30"/>
      <c r="H261" s="33"/>
      <c r="I261" s="34" t="str">
        <f>IF(H261=1,"50",IF(H261=2,"40",IF(H261=3,"30",IF(H261=4,"20",IF(H261=5,"10",IF(H261="","0"))))))</f>
        <v>0</v>
      </c>
      <c r="J261" s="30"/>
      <c r="K261" s="33"/>
      <c r="L261" s="34" t="str">
        <f>IF(K261=1,"50",IF(K261=2,"40",IF(K261=3,"30",IF(K261=4,"20",IF(K261=5,"10",IF(K261="","0"))))))</f>
        <v>0</v>
      </c>
      <c r="M261" s="30"/>
      <c r="N261" s="33"/>
      <c r="O261" s="34" t="str">
        <f>IF(N261=1,"50",IF(N261=2,"40",IF(N261=3,"30",IF(N261=4,"20",IF(N261=5,"10",IF(N261="","0"))))))</f>
        <v>0</v>
      </c>
      <c r="P261" s="28">
        <f>COUNTA(G261,H261,J261,K261,M261,N261)</f>
        <v>0</v>
      </c>
      <c r="Q261" s="24">
        <f>P261*5</f>
        <v>0</v>
      </c>
      <c r="R261" s="24">
        <f>I261+L261+O261</f>
        <v>0</v>
      </c>
      <c r="S261" s="24">
        <f>Q261+R261</f>
        <v>0</v>
      </c>
      <c r="T261" s="25">
        <f>S261</f>
        <v>0</v>
      </c>
      <c r="U261" s="25">
        <f>H261+K261+N261</f>
        <v>0</v>
      </c>
    </row>
    <row r="262" spans="1:21" s="1" customFormat="1" x14ac:dyDescent="0.2">
      <c r="A262" s="22" t="s">
        <v>711</v>
      </c>
      <c r="B262" s="22" t="s">
        <v>712</v>
      </c>
      <c r="C262" s="22" t="s">
        <v>713</v>
      </c>
      <c r="D262" s="22" t="s">
        <v>6</v>
      </c>
      <c r="E262" s="23">
        <v>41438</v>
      </c>
      <c r="F262" s="27" t="s">
        <v>91</v>
      </c>
      <c r="G262" s="30"/>
      <c r="H262" s="33"/>
      <c r="I262" s="34" t="str">
        <f>IF(H262=1,"50",IF(H262=2,"40",IF(H262=3,"30",IF(H262=4,"20",IF(H262=5,"10",IF(H262="","0"))))))</f>
        <v>0</v>
      </c>
      <c r="J262" s="30"/>
      <c r="K262" s="33"/>
      <c r="L262" s="34" t="str">
        <f>IF(K262=1,"50",IF(K262=2,"40",IF(K262=3,"30",IF(K262=4,"20",IF(K262=5,"10",IF(K262="","0"))))))</f>
        <v>0</v>
      </c>
      <c r="M262" s="30"/>
      <c r="N262" s="33"/>
      <c r="O262" s="34" t="str">
        <f>IF(N262=1,"50",IF(N262=2,"40",IF(N262=3,"30",IF(N262=4,"20",IF(N262=5,"10",IF(N262="","0"))))))</f>
        <v>0</v>
      </c>
      <c r="P262" s="28">
        <f>COUNTA(G262,H262,J262,K262,M262,N262)</f>
        <v>0</v>
      </c>
      <c r="Q262" s="24">
        <f>P262*5</f>
        <v>0</v>
      </c>
      <c r="R262" s="24">
        <f>I262+L262+O262</f>
        <v>0</v>
      </c>
      <c r="S262" s="24">
        <f>Q262+R262</f>
        <v>0</v>
      </c>
      <c r="T262" s="25">
        <f>S262</f>
        <v>0</v>
      </c>
      <c r="U262" s="25">
        <f>H262+K262+N262</f>
        <v>0</v>
      </c>
    </row>
    <row r="263" spans="1:21" s="1" customFormat="1" x14ac:dyDescent="0.2">
      <c r="A263" s="22" t="s">
        <v>714</v>
      </c>
      <c r="B263" s="22" t="s">
        <v>715</v>
      </c>
      <c r="C263" s="22" t="s">
        <v>79</v>
      </c>
      <c r="D263" s="22" t="s">
        <v>8</v>
      </c>
      <c r="E263" s="23">
        <v>41404</v>
      </c>
      <c r="F263" s="27" t="s">
        <v>48</v>
      </c>
      <c r="G263" s="30"/>
      <c r="H263" s="33"/>
      <c r="I263" s="34" t="str">
        <f>IF(H263=1,"50",IF(H263=2,"40",IF(H263=3,"30",IF(H263=4,"20",IF(H263=5,"10",IF(H263="","0"))))))</f>
        <v>0</v>
      </c>
      <c r="J263" s="30"/>
      <c r="K263" s="33"/>
      <c r="L263" s="34" t="str">
        <f>IF(K263=1,"50",IF(K263=2,"40",IF(K263=3,"30",IF(K263=4,"20",IF(K263=5,"10",IF(K263="","0"))))))</f>
        <v>0</v>
      </c>
      <c r="M263" s="30"/>
      <c r="N263" s="33"/>
      <c r="O263" s="34" t="str">
        <f>IF(N263=1,"50",IF(N263=2,"40",IF(N263=3,"30",IF(N263=4,"20",IF(N263=5,"10",IF(N263="","0"))))))</f>
        <v>0</v>
      </c>
      <c r="P263" s="28">
        <f>COUNTA(G263,H263,J263,K263,M263,N263)</f>
        <v>0</v>
      </c>
      <c r="Q263" s="24">
        <f>P263*5</f>
        <v>0</v>
      </c>
      <c r="R263" s="24">
        <f>I263+L263+O263</f>
        <v>0</v>
      </c>
      <c r="S263" s="24">
        <f>Q263+R263</f>
        <v>0</v>
      </c>
      <c r="T263" s="25">
        <f>S263</f>
        <v>0</v>
      </c>
      <c r="U263" s="25">
        <f>H263+K263+N263</f>
        <v>0</v>
      </c>
    </row>
    <row r="264" spans="1:21" s="1" customFormat="1" x14ac:dyDescent="0.2">
      <c r="A264" s="22" t="s">
        <v>721</v>
      </c>
      <c r="B264" s="22" t="s">
        <v>722</v>
      </c>
      <c r="C264" s="22" t="s">
        <v>723</v>
      </c>
      <c r="D264" s="22" t="s">
        <v>6</v>
      </c>
      <c r="E264" s="23">
        <v>40982</v>
      </c>
      <c r="F264" s="27" t="s">
        <v>91</v>
      </c>
      <c r="G264" s="30"/>
      <c r="H264" s="33"/>
      <c r="I264" s="34" t="str">
        <f>IF(H264=1,"50",IF(H264=2,"40",IF(H264=3,"30",IF(H264=4,"20",IF(H264=5,"10",IF(H264="","0"))))))</f>
        <v>0</v>
      </c>
      <c r="J264" s="30"/>
      <c r="K264" s="33"/>
      <c r="L264" s="34" t="str">
        <f>IF(K264=1,"50",IF(K264=2,"40",IF(K264=3,"30",IF(K264=4,"20",IF(K264=5,"10",IF(K264="","0"))))))</f>
        <v>0</v>
      </c>
      <c r="M264" s="30"/>
      <c r="N264" s="33"/>
      <c r="O264" s="34" t="str">
        <f>IF(N264=1,"50",IF(N264=2,"40",IF(N264=3,"30",IF(N264=4,"20",IF(N264=5,"10",IF(N264="","0"))))))</f>
        <v>0</v>
      </c>
      <c r="P264" s="28">
        <f>COUNTA(G264,H264,J264,K264,M264,N264)</f>
        <v>0</v>
      </c>
      <c r="Q264" s="24">
        <f>P264*5</f>
        <v>0</v>
      </c>
      <c r="R264" s="24">
        <f>I264+L264+O264</f>
        <v>0</v>
      </c>
      <c r="S264" s="24">
        <f>Q264+R264</f>
        <v>0</v>
      </c>
      <c r="T264" s="25">
        <f>S264</f>
        <v>0</v>
      </c>
      <c r="U264" s="25">
        <f>H264+K264+N264</f>
        <v>0</v>
      </c>
    </row>
    <row r="265" spans="1:21" s="1" customFormat="1" x14ac:dyDescent="0.2">
      <c r="A265" s="22" t="s">
        <v>724</v>
      </c>
      <c r="B265" s="22" t="s">
        <v>725</v>
      </c>
      <c r="C265" s="22" t="s">
        <v>293</v>
      </c>
      <c r="D265" s="22" t="s">
        <v>8</v>
      </c>
      <c r="E265" s="23">
        <v>41220</v>
      </c>
      <c r="F265" s="27" t="s">
        <v>189</v>
      </c>
      <c r="G265" s="30"/>
      <c r="H265" s="33"/>
      <c r="I265" s="34" t="str">
        <f>IF(H265=1,"50",IF(H265=2,"40",IF(H265=3,"30",IF(H265=4,"20",IF(H265=5,"10",IF(H265="","0"))))))</f>
        <v>0</v>
      </c>
      <c r="J265" s="30"/>
      <c r="K265" s="33"/>
      <c r="L265" s="34" t="str">
        <f>IF(K265=1,"50",IF(K265=2,"40",IF(K265=3,"30",IF(K265=4,"20",IF(K265=5,"10",IF(K265="","0"))))))</f>
        <v>0</v>
      </c>
      <c r="M265" s="30"/>
      <c r="N265" s="33"/>
      <c r="O265" s="34" t="str">
        <f>IF(N265=1,"50",IF(N265=2,"40",IF(N265=3,"30",IF(N265=4,"20",IF(N265=5,"10",IF(N265="","0"))))))</f>
        <v>0</v>
      </c>
      <c r="P265" s="28">
        <f>COUNTA(G265,H265,J265,K265,M265,N265)</f>
        <v>0</v>
      </c>
      <c r="Q265" s="24">
        <f>P265*5</f>
        <v>0</v>
      </c>
      <c r="R265" s="24">
        <f>I265+L265+O265</f>
        <v>0</v>
      </c>
      <c r="S265" s="24">
        <f>Q265+R265</f>
        <v>0</v>
      </c>
      <c r="T265" s="25">
        <f>S265</f>
        <v>0</v>
      </c>
      <c r="U265" s="25">
        <f>H265+K265+N265</f>
        <v>0</v>
      </c>
    </row>
    <row r="266" spans="1:21" s="1" customFormat="1" x14ac:dyDescent="0.2">
      <c r="A266" s="22" t="s">
        <v>727</v>
      </c>
      <c r="B266" s="22" t="s">
        <v>726</v>
      </c>
      <c r="C266" s="22" t="s">
        <v>459</v>
      </c>
      <c r="D266" s="22" t="s">
        <v>8</v>
      </c>
      <c r="E266" s="23">
        <v>41541</v>
      </c>
      <c r="F266" s="27" t="s">
        <v>118</v>
      </c>
      <c r="G266" s="30"/>
      <c r="H266" s="33"/>
      <c r="I266" s="34" t="str">
        <f>IF(H266=1,"50",IF(H266=2,"40",IF(H266=3,"30",IF(H266=4,"20",IF(H266=5,"10",IF(H266="","0"))))))</f>
        <v>0</v>
      </c>
      <c r="J266" s="30"/>
      <c r="K266" s="33"/>
      <c r="L266" s="34" t="str">
        <f>IF(K266=1,"50",IF(K266=2,"40",IF(K266=3,"30",IF(K266=4,"20",IF(K266=5,"10",IF(K266="","0"))))))</f>
        <v>0</v>
      </c>
      <c r="M266" s="30"/>
      <c r="N266" s="33"/>
      <c r="O266" s="34" t="str">
        <f>IF(N266=1,"50",IF(N266=2,"40",IF(N266=3,"30",IF(N266=4,"20",IF(N266=5,"10",IF(N266="","0"))))))</f>
        <v>0</v>
      </c>
      <c r="P266" s="28">
        <f>COUNTA(G266,H266,J266,K266,M266,N266)</f>
        <v>0</v>
      </c>
      <c r="Q266" s="24">
        <f>P266*5</f>
        <v>0</v>
      </c>
      <c r="R266" s="24">
        <f>I266+L266+O266</f>
        <v>0</v>
      </c>
      <c r="S266" s="24">
        <f>Q266+R266</f>
        <v>0</v>
      </c>
      <c r="T266" s="25">
        <f>S266</f>
        <v>0</v>
      </c>
      <c r="U266" s="25">
        <f>H266+K266+N266</f>
        <v>0</v>
      </c>
    </row>
    <row r="267" spans="1:21" s="1" customFormat="1" x14ac:dyDescent="0.2">
      <c r="A267" s="22" t="s">
        <v>730</v>
      </c>
      <c r="B267" s="22" t="s">
        <v>731</v>
      </c>
      <c r="C267" s="22" t="s">
        <v>179</v>
      </c>
      <c r="D267" s="22" t="s">
        <v>6</v>
      </c>
      <c r="E267" s="23">
        <v>41245</v>
      </c>
      <c r="F267" s="27" t="s">
        <v>91</v>
      </c>
      <c r="G267" s="30"/>
      <c r="H267" s="33"/>
      <c r="I267" s="34" t="str">
        <f>IF(H267=1,"50",IF(H267=2,"40",IF(H267=3,"30",IF(H267=4,"20",IF(H267=5,"10",IF(H267="","0"))))))</f>
        <v>0</v>
      </c>
      <c r="J267" s="30"/>
      <c r="K267" s="33"/>
      <c r="L267" s="34" t="str">
        <f>IF(K267=1,"50",IF(K267=2,"40",IF(K267=3,"30",IF(K267=4,"20",IF(K267=5,"10",IF(K267="","0"))))))</f>
        <v>0</v>
      </c>
      <c r="M267" s="30"/>
      <c r="N267" s="33"/>
      <c r="O267" s="34" t="str">
        <f>IF(N267=1,"50",IF(N267=2,"40",IF(N267=3,"30",IF(N267=4,"20",IF(N267=5,"10",IF(N267="","0"))))))</f>
        <v>0</v>
      </c>
      <c r="P267" s="28">
        <f>COUNTA(G267,H267,J267,K267,M267,N267)</f>
        <v>0</v>
      </c>
      <c r="Q267" s="24">
        <f>P267*5</f>
        <v>0</v>
      </c>
      <c r="R267" s="24">
        <f>I267+L267+O267</f>
        <v>0</v>
      </c>
      <c r="S267" s="24">
        <f>Q267+R267</f>
        <v>0</v>
      </c>
      <c r="T267" s="25">
        <f>S267</f>
        <v>0</v>
      </c>
      <c r="U267" s="25">
        <f>H267+K267+N267</f>
        <v>0</v>
      </c>
    </row>
    <row r="268" spans="1:21" s="1" customFormat="1" x14ac:dyDescent="0.2">
      <c r="A268" s="22" t="s">
        <v>732</v>
      </c>
      <c r="B268" s="22" t="s">
        <v>733</v>
      </c>
      <c r="C268" s="22" t="s">
        <v>734</v>
      </c>
      <c r="D268" s="22" t="s">
        <v>8</v>
      </c>
      <c r="E268" s="23">
        <v>41519</v>
      </c>
      <c r="F268" s="27" t="s">
        <v>13</v>
      </c>
      <c r="G268" s="30"/>
      <c r="H268" s="33"/>
      <c r="I268" s="34" t="str">
        <f>IF(H268=1,"50",IF(H268=2,"40",IF(H268=3,"30",IF(H268=4,"20",IF(H268=5,"10",IF(H268="","0"))))))</f>
        <v>0</v>
      </c>
      <c r="J268" s="30"/>
      <c r="K268" s="33"/>
      <c r="L268" s="34" t="str">
        <f>IF(K268=1,"50",IF(K268=2,"40",IF(K268=3,"30",IF(K268=4,"20",IF(K268=5,"10",IF(K268="","0"))))))</f>
        <v>0</v>
      </c>
      <c r="M268" s="30"/>
      <c r="N268" s="33"/>
      <c r="O268" s="34" t="str">
        <f>IF(N268=1,"50",IF(N268=2,"40",IF(N268=3,"30",IF(N268=4,"20",IF(N268=5,"10",IF(N268="","0"))))))</f>
        <v>0</v>
      </c>
      <c r="P268" s="28">
        <f>COUNTA(G268,H268,J268,K268,M268,N268)</f>
        <v>0</v>
      </c>
      <c r="Q268" s="24">
        <f>P268*5</f>
        <v>0</v>
      </c>
      <c r="R268" s="24">
        <f>I268+L268+O268</f>
        <v>0</v>
      </c>
      <c r="S268" s="24">
        <f>Q268+R268</f>
        <v>0</v>
      </c>
      <c r="T268" s="25">
        <f>S268</f>
        <v>0</v>
      </c>
      <c r="U268" s="25">
        <f>H268+K268+N268</f>
        <v>0</v>
      </c>
    </row>
    <row r="269" spans="1:21" s="1" customFormat="1" x14ac:dyDescent="0.2">
      <c r="A269" s="22" t="s">
        <v>735</v>
      </c>
      <c r="B269" s="22" t="s">
        <v>736</v>
      </c>
      <c r="C269" s="22" t="s">
        <v>737</v>
      </c>
      <c r="D269" s="22" t="s">
        <v>8</v>
      </c>
      <c r="E269" s="23">
        <v>40944</v>
      </c>
      <c r="F269" s="27" t="s">
        <v>13</v>
      </c>
      <c r="G269" s="30"/>
      <c r="H269" s="33"/>
      <c r="I269" s="34" t="str">
        <f>IF(H269=1,"50",IF(H269=2,"40",IF(H269=3,"30",IF(H269=4,"20",IF(H269=5,"10",IF(H269="","0"))))))</f>
        <v>0</v>
      </c>
      <c r="J269" s="30"/>
      <c r="K269" s="33"/>
      <c r="L269" s="34" t="str">
        <f>IF(K269=1,"50",IF(K269=2,"40",IF(K269=3,"30",IF(K269=4,"20",IF(K269=5,"10",IF(K269="","0"))))))</f>
        <v>0</v>
      </c>
      <c r="M269" s="30"/>
      <c r="N269" s="33"/>
      <c r="O269" s="34" t="str">
        <f>IF(N269=1,"50",IF(N269=2,"40",IF(N269=3,"30",IF(N269=4,"20",IF(N269=5,"10",IF(N269="","0"))))))</f>
        <v>0</v>
      </c>
      <c r="P269" s="28">
        <f>COUNTA(G269,H269,J269,K269,M269,N269)</f>
        <v>0</v>
      </c>
      <c r="Q269" s="24">
        <f>P269*5</f>
        <v>0</v>
      </c>
      <c r="R269" s="24">
        <f>I269+L269+O269</f>
        <v>0</v>
      </c>
      <c r="S269" s="24">
        <f>Q269+R269</f>
        <v>0</v>
      </c>
      <c r="T269" s="25">
        <f>S269</f>
        <v>0</v>
      </c>
      <c r="U269" s="25">
        <f>H269+K269+N269</f>
        <v>0</v>
      </c>
    </row>
    <row r="270" spans="1:21" s="1" customFormat="1" x14ac:dyDescent="0.2">
      <c r="A270" s="22" t="s">
        <v>738</v>
      </c>
      <c r="B270" s="22" t="s">
        <v>739</v>
      </c>
      <c r="C270" s="22" t="s">
        <v>227</v>
      </c>
      <c r="D270" s="22" t="s">
        <v>8</v>
      </c>
      <c r="E270" s="23">
        <v>41589</v>
      </c>
      <c r="F270" s="27" t="s">
        <v>61</v>
      </c>
      <c r="G270" s="30"/>
      <c r="H270" s="33"/>
      <c r="I270" s="34" t="str">
        <f>IF(H270=1,"50",IF(H270=2,"40",IF(H270=3,"30",IF(H270=4,"20",IF(H270=5,"10",IF(H270="","0"))))))</f>
        <v>0</v>
      </c>
      <c r="J270" s="30"/>
      <c r="K270" s="33"/>
      <c r="L270" s="34" t="str">
        <f>IF(K270=1,"50",IF(K270=2,"40",IF(K270=3,"30",IF(K270=4,"20",IF(K270=5,"10",IF(K270="","0"))))))</f>
        <v>0</v>
      </c>
      <c r="M270" s="30"/>
      <c r="N270" s="33"/>
      <c r="O270" s="34" t="str">
        <f>IF(N270=1,"50",IF(N270=2,"40",IF(N270=3,"30",IF(N270=4,"20",IF(N270=5,"10",IF(N270="","0"))))))</f>
        <v>0</v>
      </c>
      <c r="P270" s="28">
        <f>COUNTA(G270,H270,J270,K270,M270,N270)</f>
        <v>0</v>
      </c>
      <c r="Q270" s="24">
        <f>P270*5</f>
        <v>0</v>
      </c>
      <c r="R270" s="24">
        <f>I270+L270+O270</f>
        <v>0</v>
      </c>
      <c r="S270" s="24">
        <f>Q270+R270</f>
        <v>0</v>
      </c>
      <c r="T270" s="25">
        <f>S270</f>
        <v>0</v>
      </c>
      <c r="U270" s="25">
        <f>H270+K270+N270</f>
        <v>0</v>
      </c>
    </row>
    <row r="271" spans="1:21" s="1" customFormat="1" x14ac:dyDescent="0.2">
      <c r="A271" s="22" t="s">
        <v>742</v>
      </c>
      <c r="B271" s="22" t="s">
        <v>743</v>
      </c>
      <c r="C271" s="22" t="s">
        <v>143</v>
      </c>
      <c r="D271" s="22" t="s">
        <v>8</v>
      </c>
      <c r="E271" s="23">
        <v>41598</v>
      </c>
      <c r="F271" s="27" t="s">
        <v>18</v>
      </c>
      <c r="G271" s="30"/>
      <c r="H271" s="33"/>
      <c r="I271" s="34" t="str">
        <f>IF(H271=1,"50",IF(H271=2,"40",IF(H271=3,"30",IF(H271=4,"20",IF(H271=5,"10",IF(H271="","0"))))))</f>
        <v>0</v>
      </c>
      <c r="J271" s="30"/>
      <c r="K271" s="33"/>
      <c r="L271" s="34" t="str">
        <f>IF(K271=1,"50",IF(K271=2,"40",IF(K271=3,"30",IF(K271=4,"20",IF(K271=5,"10",IF(K271="","0"))))))</f>
        <v>0</v>
      </c>
      <c r="M271" s="30"/>
      <c r="N271" s="33"/>
      <c r="O271" s="34" t="str">
        <f>IF(N271=1,"50",IF(N271=2,"40",IF(N271=3,"30",IF(N271=4,"20",IF(N271=5,"10",IF(N271="","0"))))))</f>
        <v>0</v>
      </c>
      <c r="P271" s="28">
        <f>COUNTA(G271,H271,J271,K271,M271,N271)</f>
        <v>0</v>
      </c>
      <c r="Q271" s="24">
        <f>P271*5</f>
        <v>0</v>
      </c>
      <c r="R271" s="24">
        <f>I271+L271+O271</f>
        <v>0</v>
      </c>
      <c r="S271" s="24">
        <f>Q271+R271</f>
        <v>0</v>
      </c>
      <c r="T271" s="25">
        <f>S271</f>
        <v>0</v>
      </c>
      <c r="U271" s="25">
        <f>H271+K271+N271</f>
        <v>0</v>
      </c>
    </row>
    <row r="272" spans="1:21" s="1" customFormat="1" x14ac:dyDescent="0.2">
      <c r="A272" s="22" t="s">
        <v>748</v>
      </c>
      <c r="B272" s="22" t="s">
        <v>747</v>
      </c>
      <c r="C272" s="22" t="s">
        <v>749</v>
      </c>
      <c r="D272" s="22" t="s">
        <v>8</v>
      </c>
      <c r="E272" s="23">
        <v>41270</v>
      </c>
      <c r="F272" s="27" t="s">
        <v>7</v>
      </c>
      <c r="G272" s="30"/>
      <c r="H272" s="33"/>
      <c r="I272" s="34" t="str">
        <f>IF(H272=1,"50",IF(H272=2,"40",IF(H272=3,"30",IF(H272=4,"20",IF(H272=5,"10",IF(H272="","0"))))))</f>
        <v>0</v>
      </c>
      <c r="J272" s="30"/>
      <c r="K272" s="33"/>
      <c r="L272" s="34" t="str">
        <f>IF(K272=1,"50",IF(K272=2,"40",IF(K272=3,"30",IF(K272=4,"20",IF(K272=5,"10",IF(K272="","0"))))))</f>
        <v>0</v>
      </c>
      <c r="M272" s="30"/>
      <c r="N272" s="33"/>
      <c r="O272" s="34" t="str">
        <f>IF(N272=1,"50",IF(N272=2,"40",IF(N272=3,"30",IF(N272=4,"20",IF(N272=5,"10",IF(N272="","0"))))))</f>
        <v>0</v>
      </c>
      <c r="P272" s="28">
        <f>COUNTA(G272,H272,J272,K272,M272,N272)</f>
        <v>0</v>
      </c>
      <c r="Q272" s="24">
        <f>P272*5</f>
        <v>0</v>
      </c>
      <c r="R272" s="24">
        <f>I272+L272+O272</f>
        <v>0</v>
      </c>
      <c r="S272" s="24">
        <f>Q272+R272</f>
        <v>0</v>
      </c>
      <c r="T272" s="25">
        <f>S272</f>
        <v>0</v>
      </c>
      <c r="U272" s="25">
        <f>H272+K272+N272</f>
        <v>0</v>
      </c>
    </row>
    <row r="273" spans="1:21" s="1" customFormat="1" x14ac:dyDescent="0.2">
      <c r="A273" s="22" t="s">
        <v>751</v>
      </c>
      <c r="B273" s="22" t="s">
        <v>750</v>
      </c>
      <c r="C273" s="22" t="s">
        <v>505</v>
      </c>
      <c r="D273" s="22" t="s">
        <v>8</v>
      </c>
      <c r="E273" s="23">
        <v>41235</v>
      </c>
      <c r="F273" s="27" t="s">
        <v>48</v>
      </c>
      <c r="G273" s="30"/>
      <c r="H273" s="33"/>
      <c r="I273" s="34" t="str">
        <f>IF(H273=1,"50",IF(H273=2,"40",IF(H273=3,"30",IF(H273=4,"20",IF(H273=5,"10",IF(H273="","0"))))))</f>
        <v>0</v>
      </c>
      <c r="J273" s="30"/>
      <c r="K273" s="33"/>
      <c r="L273" s="34" t="str">
        <f>IF(K273=1,"50",IF(K273=2,"40",IF(K273=3,"30",IF(K273=4,"20",IF(K273=5,"10",IF(K273="","0"))))))</f>
        <v>0</v>
      </c>
      <c r="M273" s="30"/>
      <c r="N273" s="33"/>
      <c r="O273" s="34" t="str">
        <f>IF(N273=1,"50",IF(N273=2,"40",IF(N273=3,"30",IF(N273=4,"20",IF(N273=5,"10",IF(N273="","0"))))))</f>
        <v>0</v>
      </c>
      <c r="P273" s="28">
        <f>COUNTA(G273,H273,J273,K273,M273,N273)</f>
        <v>0</v>
      </c>
      <c r="Q273" s="24">
        <f>P273*5</f>
        <v>0</v>
      </c>
      <c r="R273" s="24">
        <f>I273+L273+O273</f>
        <v>0</v>
      </c>
      <c r="S273" s="24">
        <f>Q273+R273</f>
        <v>0</v>
      </c>
      <c r="T273" s="25">
        <f>S273</f>
        <v>0</v>
      </c>
      <c r="U273" s="25">
        <f>H273+K273+N273</f>
        <v>0</v>
      </c>
    </row>
    <row r="274" spans="1:21" s="1" customFormat="1" x14ac:dyDescent="0.2">
      <c r="A274" s="22" t="s">
        <v>757</v>
      </c>
      <c r="B274" s="22" t="s">
        <v>758</v>
      </c>
      <c r="C274" s="22" t="s">
        <v>134</v>
      </c>
      <c r="D274" s="22" t="s">
        <v>8</v>
      </c>
      <c r="E274" s="23">
        <v>41360</v>
      </c>
      <c r="F274" s="27" t="s">
        <v>41</v>
      </c>
      <c r="G274" s="30"/>
      <c r="H274" s="33"/>
      <c r="I274" s="34" t="str">
        <f>IF(H274=1,"50",IF(H274=2,"40",IF(H274=3,"30",IF(H274=4,"20",IF(H274=5,"10",IF(H274="","0"))))))</f>
        <v>0</v>
      </c>
      <c r="J274" s="30"/>
      <c r="K274" s="33"/>
      <c r="L274" s="34" t="str">
        <f>IF(K274=1,"50",IF(K274=2,"40",IF(K274=3,"30",IF(K274=4,"20",IF(K274=5,"10",IF(K274="","0"))))))</f>
        <v>0</v>
      </c>
      <c r="M274" s="30"/>
      <c r="N274" s="33"/>
      <c r="O274" s="34" t="str">
        <f>IF(N274=1,"50",IF(N274=2,"40",IF(N274=3,"30",IF(N274=4,"20",IF(N274=5,"10",IF(N274="","0"))))))</f>
        <v>0</v>
      </c>
      <c r="P274" s="28">
        <f>COUNTA(G274,H274,J274,K274,M274,N274)</f>
        <v>0</v>
      </c>
      <c r="Q274" s="24">
        <f>P274*5</f>
        <v>0</v>
      </c>
      <c r="R274" s="24">
        <f>I274+L274+O274</f>
        <v>0</v>
      </c>
      <c r="S274" s="24">
        <f>Q274+R274</f>
        <v>0</v>
      </c>
      <c r="T274" s="25">
        <f>S274</f>
        <v>0</v>
      </c>
      <c r="U274" s="25">
        <f>H274+K274+N274</f>
        <v>0</v>
      </c>
    </row>
    <row r="275" spans="1:21" s="1" customFormat="1" x14ac:dyDescent="0.2">
      <c r="A275" s="22" t="s">
        <v>759</v>
      </c>
      <c r="B275" s="22" t="s">
        <v>760</v>
      </c>
      <c r="C275" s="22" t="s">
        <v>134</v>
      </c>
      <c r="D275" s="22" t="s">
        <v>8</v>
      </c>
      <c r="E275" s="23">
        <v>40983</v>
      </c>
      <c r="F275" s="27" t="s">
        <v>24</v>
      </c>
      <c r="G275" s="30"/>
      <c r="H275" s="33"/>
      <c r="I275" s="34" t="str">
        <f>IF(H275=1,"50",IF(H275=2,"40",IF(H275=3,"30",IF(H275=4,"20",IF(H275=5,"10",IF(H275="","0"))))))</f>
        <v>0</v>
      </c>
      <c r="J275" s="30"/>
      <c r="K275" s="33"/>
      <c r="L275" s="34" t="str">
        <f>IF(K275=1,"50",IF(K275=2,"40",IF(K275=3,"30",IF(K275=4,"20",IF(K275=5,"10",IF(K275="","0"))))))</f>
        <v>0</v>
      </c>
      <c r="M275" s="30"/>
      <c r="N275" s="33"/>
      <c r="O275" s="34" t="str">
        <f>IF(N275=1,"50",IF(N275=2,"40",IF(N275=3,"30",IF(N275=4,"20",IF(N275=5,"10",IF(N275="","0"))))))</f>
        <v>0</v>
      </c>
      <c r="P275" s="28">
        <f>COUNTA(G275,H275,J275,K275,M275,N275)</f>
        <v>0</v>
      </c>
      <c r="Q275" s="24">
        <f>P275*5</f>
        <v>0</v>
      </c>
      <c r="R275" s="24">
        <f>I275+L275+O275</f>
        <v>0</v>
      </c>
      <c r="S275" s="24">
        <f>Q275+R275</f>
        <v>0</v>
      </c>
      <c r="T275" s="25">
        <f>S275</f>
        <v>0</v>
      </c>
      <c r="U275" s="25">
        <f>H275+K275+N275</f>
        <v>0</v>
      </c>
    </row>
    <row r="276" spans="1:21" s="1" customFormat="1" x14ac:dyDescent="0.2">
      <c r="A276" s="22" t="s">
        <v>762</v>
      </c>
      <c r="B276" s="22" t="s">
        <v>761</v>
      </c>
      <c r="C276" s="22" t="s">
        <v>62</v>
      </c>
      <c r="D276" s="22" t="s">
        <v>8</v>
      </c>
      <c r="E276" s="23">
        <v>41295</v>
      </c>
      <c r="F276" s="27" t="s">
        <v>118</v>
      </c>
      <c r="G276" s="30"/>
      <c r="H276" s="33"/>
      <c r="I276" s="34" t="str">
        <f>IF(H276=1,"50",IF(H276=2,"40",IF(H276=3,"30",IF(H276=4,"20",IF(H276=5,"10",IF(H276="","0"))))))</f>
        <v>0</v>
      </c>
      <c r="J276" s="30"/>
      <c r="K276" s="33"/>
      <c r="L276" s="34" t="str">
        <f>IF(K276=1,"50",IF(K276=2,"40",IF(K276=3,"30",IF(K276=4,"20",IF(K276=5,"10",IF(K276="","0"))))))</f>
        <v>0</v>
      </c>
      <c r="M276" s="30"/>
      <c r="N276" s="33"/>
      <c r="O276" s="34" t="str">
        <f>IF(N276=1,"50",IF(N276=2,"40",IF(N276=3,"30",IF(N276=4,"20",IF(N276=5,"10",IF(N276="","0"))))))</f>
        <v>0</v>
      </c>
      <c r="P276" s="28">
        <f>COUNTA(G276,H276,J276,K276,M276,N276)</f>
        <v>0</v>
      </c>
      <c r="Q276" s="24">
        <f>P276*5</f>
        <v>0</v>
      </c>
      <c r="R276" s="24">
        <f>I276+L276+O276</f>
        <v>0</v>
      </c>
      <c r="S276" s="24">
        <f>Q276+R276</f>
        <v>0</v>
      </c>
      <c r="T276" s="25">
        <f>S276</f>
        <v>0</v>
      </c>
      <c r="U276" s="25">
        <f>H276+K276+N276</f>
        <v>0</v>
      </c>
    </row>
    <row r="277" spans="1:21" s="1" customFormat="1" x14ac:dyDescent="0.2">
      <c r="A277" s="22" t="s">
        <v>765</v>
      </c>
      <c r="B277" s="22" t="s">
        <v>764</v>
      </c>
      <c r="C277" s="22" t="s">
        <v>766</v>
      </c>
      <c r="D277" s="22" t="s">
        <v>8</v>
      </c>
      <c r="E277" s="23">
        <v>40948</v>
      </c>
      <c r="F277" s="27" t="s">
        <v>37</v>
      </c>
      <c r="G277" s="30"/>
      <c r="H277" s="33"/>
      <c r="I277" s="34" t="str">
        <f>IF(H277=1,"50",IF(H277=2,"40",IF(H277=3,"30",IF(H277=4,"20",IF(H277=5,"10",IF(H277="","0"))))))</f>
        <v>0</v>
      </c>
      <c r="J277" s="30"/>
      <c r="K277" s="33"/>
      <c r="L277" s="34" t="str">
        <f>IF(K277=1,"50",IF(K277=2,"40",IF(K277=3,"30",IF(K277=4,"20",IF(K277=5,"10",IF(K277="","0"))))))</f>
        <v>0</v>
      </c>
      <c r="M277" s="30"/>
      <c r="N277" s="33"/>
      <c r="O277" s="34" t="str">
        <f>IF(N277=1,"50",IF(N277=2,"40",IF(N277=3,"30",IF(N277=4,"20",IF(N277=5,"10",IF(N277="","0"))))))</f>
        <v>0</v>
      </c>
      <c r="P277" s="28">
        <f>COUNTA(G277,H277,J277,K277,M277,N277)</f>
        <v>0</v>
      </c>
      <c r="Q277" s="24">
        <f>P277*5</f>
        <v>0</v>
      </c>
      <c r="R277" s="24">
        <f>I277+L277+O277</f>
        <v>0</v>
      </c>
      <c r="S277" s="24">
        <f>Q277+R277</f>
        <v>0</v>
      </c>
      <c r="T277" s="25">
        <f>S277</f>
        <v>0</v>
      </c>
      <c r="U277" s="25">
        <f>H277+K277+N277</f>
        <v>0</v>
      </c>
    </row>
    <row r="278" spans="1:21" s="1" customFormat="1" x14ac:dyDescent="0.2">
      <c r="A278" s="22" t="s">
        <v>763</v>
      </c>
      <c r="B278" s="22" t="s">
        <v>764</v>
      </c>
      <c r="C278" s="22" t="s">
        <v>174</v>
      </c>
      <c r="D278" s="22" t="s">
        <v>8</v>
      </c>
      <c r="E278" s="23">
        <v>41361</v>
      </c>
      <c r="F278" s="27" t="s">
        <v>16</v>
      </c>
      <c r="G278" s="30"/>
      <c r="H278" s="33"/>
      <c r="I278" s="34" t="str">
        <f>IF(H278=1,"50",IF(H278=2,"40",IF(H278=3,"30",IF(H278=4,"20",IF(H278=5,"10",IF(H278="","0"))))))</f>
        <v>0</v>
      </c>
      <c r="J278" s="30"/>
      <c r="K278" s="33"/>
      <c r="L278" s="34" t="str">
        <f>IF(K278=1,"50",IF(K278=2,"40",IF(K278=3,"30",IF(K278=4,"20",IF(K278=5,"10",IF(K278="","0"))))))</f>
        <v>0</v>
      </c>
      <c r="M278" s="30"/>
      <c r="N278" s="33"/>
      <c r="O278" s="34" t="str">
        <f>IF(N278=1,"50",IF(N278=2,"40",IF(N278=3,"30",IF(N278=4,"20",IF(N278=5,"10",IF(N278="","0"))))))</f>
        <v>0</v>
      </c>
      <c r="P278" s="28">
        <f>COUNTA(G278,H278,J278,K278,M278,N278)</f>
        <v>0</v>
      </c>
      <c r="Q278" s="24">
        <f>P278*5</f>
        <v>0</v>
      </c>
      <c r="R278" s="24">
        <f>I278+L278+O278</f>
        <v>0</v>
      </c>
      <c r="S278" s="24">
        <f>Q278+R278</f>
        <v>0</v>
      </c>
      <c r="T278" s="25">
        <f>S278</f>
        <v>0</v>
      </c>
      <c r="U278" s="25">
        <f>H278+K278+N278</f>
        <v>0</v>
      </c>
    </row>
    <row r="279" spans="1:21" s="1" customFormat="1" x14ac:dyDescent="0.2">
      <c r="A279" s="22" t="s">
        <v>771</v>
      </c>
      <c r="B279" s="22" t="s">
        <v>772</v>
      </c>
      <c r="C279" s="22" t="s">
        <v>157</v>
      </c>
      <c r="D279" s="22" t="s">
        <v>8</v>
      </c>
      <c r="E279" s="23">
        <v>41103</v>
      </c>
      <c r="F279" s="27" t="s">
        <v>23</v>
      </c>
      <c r="G279" s="30"/>
      <c r="H279" s="33"/>
      <c r="I279" s="34" t="str">
        <f>IF(H279=1,"50",IF(H279=2,"40",IF(H279=3,"30",IF(H279=4,"20",IF(H279=5,"10",IF(H279="","0"))))))</f>
        <v>0</v>
      </c>
      <c r="J279" s="30"/>
      <c r="K279" s="33"/>
      <c r="L279" s="34" t="str">
        <f>IF(K279=1,"50",IF(K279=2,"40",IF(K279=3,"30",IF(K279=4,"20",IF(K279=5,"10",IF(K279="","0"))))))</f>
        <v>0</v>
      </c>
      <c r="M279" s="30"/>
      <c r="N279" s="33"/>
      <c r="O279" s="34" t="str">
        <f>IF(N279=1,"50",IF(N279=2,"40",IF(N279=3,"30",IF(N279=4,"20",IF(N279=5,"10",IF(N279="","0"))))))</f>
        <v>0</v>
      </c>
      <c r="P279" s="28">
        <f>COUNTA(G279,H279,J279,K279,M279,N279)</f>
        <v>0</v>
      </c>
      <c r="Q279" s="24">
        <f>P279*5</f>
        <v>0</v>
      </c>
      <c r="R279" s="24">
        <f>I279+L279+O279</f>
        <v>0</v>
      </c>
      <c r="S279" s="24">
        <f>Q279+R279</f>
        <v>0</v>
      </c>
      <c r="T279" s="25">
        <f>S279</f>
        <v>0</v>
      </c>
      <c r="U279" s="25">
        <f>H279+K279+N279</f>
        <v>0</v>
      </c>
    </row>
    <row r="280" spans="1:21" s="1" customFormat="1" x14ac:dyDescent="0.2">
      <c r="A280" s="22" t="s">
        <v>774</v>
      </c>
      <c r="B280" s="22" t="s">
        <v>773</v>
      </c>
      <c r="C280" s="22" t="s">
        <v>775</v>
      </c>
      <c r="D280" s="22" t="s">
        <v>6</v>
      </c>
      <c r="E280" s="23">
        <v>41185</v>
      </c>
      <c r="F280" s="27" t="s">
        <v>63</v>
      </c>
      <c r="G280" s="30"/>
      <c r="H280" s="33"/>
      <c r="I280" s="34" t="str">
        <f>IF(H280=1,"50",IF(H280=2,"40",IF(H280=3,"30",IF(H280=4,"20",IF(H280=5,"10",IF(H280="","0"))))))</f>
        <v>0</v>
      </c>
      <c r="J280" s="30"/>
      <c r="K280" s="33"/>
      <c r="L280" s="34" t="str">
        <f>IF(K280=1,"50",IF(K280=2,"40",IF(K280=3,"30",IF(K280=4,"20",IF(K280=5,"10",IF(K280="","0"))))))</f>
        <v>0</v>
      </c>
      <c r="M280" s="30"/>
      <c r="N280" s="33"/>
      <c r="O280" s="34" t="str">
        <f>IF(N280=1,"50",IF(N280=2,"40",IF(N280=3,"30",IF(N280=4,"20",IF(N280=5,"10",IF(N280="","0"))))))</f>
        <v>0</v>
      </c>
      <c r="P280" s="28">
        <f>COUNTA(G280,H280,J280,K280,M280,N280)</f>
        <v>0</v>
      </c>
      <c r="Q280" s="24">
        <f>P280*5</f>
        <v>0</v>
      </c>
      <c r="R280" s="24">
        <f>I280+L280+O280</f>
        <v>0</v>
      </c>
      <c r="S280" s="24">
        <f>Q280+R280</f>
        <v>0</v>
      </c>
      <c r="T280" s="25">
        <f>S280</f>
        <v>0</v>
      </c>
      <c r="U280" s="25">
        <f>H280+K280+N280</f>
        <v>0</v>
      </c>
    </row>
    <row r="281" spans="1:21" s="1" customFormat="1" x14ac:dyDescent="0.2">
      <c r="A281" s="22" t="s">
        <v>779</v>
      </c>
      <c r="B281" s="22" t="s">
        <v>780</v>
      </c>
      <c r="C281" s="22" t="s">
        <v>176</v>
      </c>
      <c r="D281" s="22" t="s">
        <v>8</v>
      </c>
      <c r="E281" s="23">
        <v>41230</v>
      </c>
      <c r="F281" s="27" t="s">
        <v>48</v>
      </c>
      <c r="G281" s="30"/>
      <c r="H281" s="33"/>
      <c r="I281" s="34" t="str">
        <f>IF(H281=1,"50",IF(H281=2,"40",IF(H281=3,"30",IF(H281=4,"20",IF(H281=5,"10",IF(H281="","0"))))))</f>
        <v>0</v>
      </c>
      <c r="J281" s="30"/>
      <c r="K281" s="33"/>
      <c r="L281" s="34" t="str">
        <f>IF(K281=1,"50",IF(K281=2,"40",IF(K281=3,"30",IF(K281=4,"20",IF(K281=5,"10",IF(K281="","0"))))))</f>
        <v>0</v>
      </c>
      <c r="M281" s="30"/>
      <c r="N281" s="33"/>
      <c r="O281" s="34" t="str">
        <f>IF(N281=1,"50",IF(N281=2,"40",IF(N281=3,"30",IF(N281=4,"20",IF(N281=5,"10",IF(N281="","0"))))))</f>
        <v>0</v>
      </c>
      <c r="P281" s="28">
        <f>COUNTA(G281,H281,J281,K281,M281,N281)</f>
        <v>0</v>
      </c>
      <c r="Q281" s="24">
        <f>P281*5</f>
        <v>0</v>
      </c>
      <c r="R281" s="24">
        <f>I281+L281+O281</f>
        <v>0</v>
      </c>
      <c r="S281" s="24">
        <f>Q281+R281</f>
        <v>0</v>
      </c>
      <c r="T281" s="25">
        <f>S281</f>
        <v>0</v>
      </c>
      <c r="U281" s="25">
        <f>H281+K281+N281</f>
        <v>0</v>
      </c>
    </row>
    <row r="282" spans="1:21" s="1" customFormat="1" x14ac:dyDescent="0.2">
      <c r="A282" s="22" t="s">
        <v>786</v>
      </c>
      <c r="B282" s="48" t="s">
        <v>784</v>
      </c>
      <c r="C282" s="48" t="s">
        <v>67</v>
      </c>
      <c r="D282" s="22" t="s">
        <v>8</v>
      </c>
      <c r="E282" s="23">
        <v>41563</v>
      </c>
      <c r="F282" s="27" t="s">
        <v>43</v>
      </c>
      <c r="G282" s="30"/>
      <c r="H282" s="33"/>
      <c r="I282" s="34" t="str">
        <f>IF(H282=1,"50",IF(H282=2,"40",IF(H282=3,"30",IF(H282=4,"20",IF(H282=5,"10",IF(H282="","0"))))))</f>
        <v>0</v>
      </c>
      <c r="J282" s="30"/>
      <c r="K282" s="33"/>
      <c r="L282" s="34" t="str">
        <f>IF(K282=1,"50",IF(K282=2,"40",IF(K282=3,"30",IF(K282=4,"20",IF(K282=5,"10",IF(K282="","0"))))))</f>
        <v>0</v>
      </c>
      <c r="M282" s="30"/>
      <c r="N282" s="33"/>
      <c r="O282" s="34" t="str">
        <f>IF(N282=1,"50",IF(N282=2,"40",IF(N282=3,"30",IF(N282=4,"20",IF(N282=5,"10",IF(N282="","0"))))))</f>
        <v>0</v>
      </c>
      <c r="P282" s="28">
        <f>COUNTA(G282,H282,J282,K282,M282,N282)</f>
        <v>0</v>
      </c>
      <c r="Q282" s="24">
        <f>P282*5</f>
        <v>0</v>
      </c>
      <c r="R282" s="24">
        <f>I282+L282+O282</f>
        <v>0</v>
      </c>
      <c r="S282" s="24">
        <f>Q282+R282</f>
        <v>0</v>
      </c>
      <c r="T282" s="25">
        <f>S282</f>
        <v>0</v>
      </c>
      <c r="U282" s="25">
        <f>H282+K282+N282</f>
        <v>0</v>
      </c>
    </row>
    <row r="283" spans="1:21" s="1" customFormat="1" x14ac:dyDescent="0.2">
      <c r="A283" s="22" t="s">
        <v>788</v>
      </c>
      <c r="B283" s="22" t="s">
        <v>787</v>
      </c>
      <c r="C283" s="22" t="s">
        <v>289</v>
      </c>
      <c r="D283" s="22" t="s">
        <v>8</v>
      </c>
      <c r="E283" s="23">
        <v>41410</v>
      </c>
      <c r="F283" s="27" t="s">
        <v>91</v>
      </c>
      <c r="G283" s="30"/>
      <c r="H283" s="33"/>
      <c r="I283" s="34" t="str">
        <f>IF(H283=1,"50",IF(H283=2,"40",IF(H283=3,"30",IF(H283=4,"20",IF(H283=5,"10",IF(H283="","0"))))))</f>
        <v>0</v>
      </c>
      <c r="J283" s="30"/>
      <c r="K283" s="33"/>
      <c r="L283" s="34" t="str">
        <f>IF(K283=1,"50",IF(K283=2,"40",IF(K283=3,"30",IF(K283=4,"20",IF(K283=5,"10",IF(K283="","0"))))))</f>
        <v>0</v>
      </c>
      <c r="M283" s="30"/>
      <c r="N283" s="33"/>
      <c r="O283" s="34" t="str">
        <f>IF(N283=1,"50",IF(N283=2,"40",IF(N283=3,"30",IF(N283=4,"20",IF(N283=5,"10",IF(N283="","0"))))))</f>
        <v>0</v>
      </c>
      <c r="P283" s="28">
        <f>COUNTA(G283,H283,J283,K283,M283,N283)</f>
        <v>0</v>
      </c>
      <c r="Q283" s="24">
        <f>P283*5</f>
        <v>0</v>
      </c>
      <c r="R283" s="24">
        <f>I283+L283+O283</f>
        <v>0</v>
      </c>
      <c r="S283" s="24">
        <f>Q283+R283</f>
        <v>0</v>
      </c>
      <c r="T283" s="25">
        <f>S283</f>
        <v>0</v>
      </c>
      <c r="U283" s="25">
        <f>H283+K283+N283</f>
        <v>0</v>
      </c>
    </row>
    <row r="284" spans="1:21" s="1" customFormat="1" x14ac:dyDescent="0.2">
      <c r="A284" s="22" t="s">
        <v>794</v>
      </c>
      <c r="B284" s="22" t="s">
        <v>414</v>
      </c>
      <c r="C284" s="22" t="s">
        <v>795</v>
      </c>
      <c r="D284" s="22" t="s">
        <v>8</v>
      </c>
      <c r="E284" s="23">
        <v>41013</v>
      </c>
      <c r="F284" s="27" t="s">
        <v>43</v>
      </c>
      <c r="G284" s="30"/>
      <c r="H284" s="33"/>
      <c r="I284" s="34" t="str">
        <f>IF(H284=1,"50",IF(H284=2,"40",IF(H284=3,"30",IF(H284=4,"20",IF(H284=5,"10",IF(H284="","0"))))))</f>
        <v>0</v>
      </c>
      <c r="J284" s="30"/>
      <c r="K284" s="33"/>
      <c r="L284" s="34" t="str">
        <f>IF(K284=1,"50",IF(K284=2,"40",IF(K284=3,"30",IF(K284=4,"20",IF(K284=5,"10",IF(K284="","0"))))))</f>
        <v>0</v>
      </c>
      <c r="M284" s="30"/>
      <c r="N284" s="33"/>
      <c r="O284" s="34" t="str">
        <f>IF(N284=1,"50",IF(N284=2,"40",IF(N284=3,"30",IF(N284=4,"20",IF(N284=5,"10",IF(N284="","0"))))))</f>
        <v>0</v>
      </c>
      <c r="P284" s="28">
        <f>COUNTA(G284,H284,J284,K284,M284,N284)</f>
        <v>0</v>
      </c>
      <c r="Q284" s="24">
        <f>P284*5</f>
        <v>0</v>
      </c>
      <c r="R284" s="24">
        <f>I284+L284+O284</f>
        <v>0</v>
      </c>
      <c r="S284" s="24">
        <f>Q284+R284</f>
        <v>0</v>
      </c>
      <c r="T284" s="25">
        <f>S284</f>
        <v>0</v>
      </c>
      <c r="U284" s="25">
        <f>H284+K284+N284</f>
        <v>0</v>
      </c>
    </row>
    <row r="285" spans="1:21" s="1" customFormat="1" x14ac:dyDescent="0.2">
      <c r="A285" s="22" t="s">
        <v>797</v>
      </c>
      <c r="B285" s="22" t="s">
        <v>798</v>
      </c>
      <c r="C285" s="22" t="s">
        <v>161</v>
      </c>
      <c r="D285" s="22" t="s">
        <v>8</v>
      </c>
      <c r="E285" s="23">
        <v>41615</v>
      </c>
      <c r="F285" s="27" t="s">
        <v>43</v>
      </c>
      <c r="G285" s="30"/>
      <c r="H285" s="33"/>
      <c r="I285" s="34" t="str">
        <f>IF(H285=1,"50",IF(H285=2,"40",IF(H285=3,"30",IF(H285=4,"20",IF(H285=5,"10",IF(H285="","0"))))))</f>
        <v>0</v>
      </c>
      <c r="J285" s="30"/>
      <c r="K285" s="33"/>
      <c r="L285" s="34" t="str">
        <f>IF(K285=1,"50",IF(K285=2,"40",IF(K285=3,"30",IF(K285=4,"20",IF(K285=5,"10",IF(K285="","0"))))))</f>
        <v>0</v>
      </c>
      <c r="M285" s="30"/>
      <c r="N285" s="33"/>
      <c r="O285" s="34" t="str">
        <f>IF(N285=1,"50",IF(N285=2,"40",IF(N285=3,"30",IF(N285=4,"20",IF(N285=5,"10",IF(N285="","0"))))))</f>
        <v>0</v>
      </c>
      <c r="P285" s="28">
        <f>COUNTA(G285,H285,J285,K285,M285,N285)</f>
        <v>0</v>
      </c>
      <c r="Q285" s="24">
        <f>P285*5</f>
        <v>0</v>
      </c>
      <c r="R285" s="24">
        <f>I285+L285+O285</f>
        <v>0</v>
      </c>
      <c r="S285" s="24">
        <f>Q285+R285</f>
        <v>0</v>
      </c>
      <c r="T285" s="25">
        <f>S285</f>
        <v>0</v>
      </c>
      <c r="U285" s="25">
        <f>H285+K285+N285</f>
        <v>0</v>
      </c>
    </row>
    <row r="286" spans="1:21" s="1" customFormat="1" x14ac:dyDescent="0.2">
      <c r="A286" s="22" t="s">
        <v>800</v>
      </c>
      <c r="B286" s="22" t="s">
        <v>799</v>
      </c>
      <c r="C286" s="22" t="s">
        <v>283</v>
      </c>
      <c r="D286" s="22" t="s">
        <v>8</v>
      </c>
      <c r="E286" s="23">
        <v>41468</v>
      </c>
      <c r="F286" s="27" t="s">
        <v>47</v>
      </c>
      <c r="G286" s="30"/>
      <c r="H286" s="33"/>
      <c r="I286" s="34" t="str">
        <f>IF(H286=1,"50",IF(H286=2,"40",IF(H286=3,"30",IF(H286=4,"20",IF(H286=5,"10",IF(H286="","0"))))))</f>
        <v>0</v>
      </c>
      <c r="J286" s="30"/>
      <c r="K286" s="33"/>
      <c r="L286" s="34" t="str">
        <f>IF(K286=1,"50",IF(K286=2,"40",IF(K286=3,"30",IF(K286=4,"20",IF(K286=5,"10",IF(K286="","0"))))))</f>
        <v>0</v>
      </c>
      <c r="M286" s="30"/>
      <c r="N286" s="33"/>
      <c r="O286" s="34" t="str">
        <f>IF(N286=1,"50",IF(N286=2,"40",IF(N286=3,"30",IF(N286=4,"20",IF(N286=5,"10",IF(N286="","0"))))))</f>
        <v>0</v>
      </c>
      <c r="P286" s="28">
        <f>COUNTA(G286,H286,J286,K286,M286,N286)</f>
        <v>0</v>
      </c>
      <c r="Q286" s="24">
        <f>P286*5</f>
        <v>0</v>
      </c>
      <c r="R286" s="24">
        <f>I286+L286+O286</f>
        <v>0</v>
      </c>
      <c r="S286" s="24">
        <f>Q286+R286</f>
        <v>0</v>
      </c>
      <c r="T286" s="25">
        <f>S286</f>
        <v>0</v>
      </c>
      <c r="U286" s="25">
        <f>H286+K286+N286</f>
        <v>0</v>
      </c>
    </row>
    <row r="287" spans="1:21" s="1" customFormat="1" x14ac:dyDescent="0.2">
      <c r="A287" s="22" t="s">
        <v>801</v>
      </c>
      <c r="B287" s="22" t="s">
        <v>802</v>
      </c>
      <c r="C287" s="22" t="s">
        <v>156</v>
      </c>
      <c r="D287" s="22" t="s">
        <v>6</v>
      </c>
      <c r="E287" s="23">
        <v>41436</v>
      </c>
      <c r="F287" s="27" t="s">
        <v>13</v>
      </c>
      <c r="G287" s="30"/>
      <c r="H287" s="33"/>
      <c r="I287" s="34" t="str">
        <f>IF(H287=1,"50",IF(H287=2,"40",IF(H287=3,"30",IF(H287=4,"20",IF(H287=5,"10",IF(H287="","0"))))))</f>
        <v>0</v>
      </c>
      <c r="J287" s="30"/>
      <c r="K287" s="33"/>
      <c r="L287" s="34" t="str">
        <f>IF(K287=1,"50",IF(K287=2,"40",IF(K287=3,"30",IF(K287=4,"20",IF(K287=5,"10",IF(K287="","0"))))))</f>
        <v>0</v>
      </c>
      <c r="M287" s="30"/>
      <c r="N287" s="33"/>
      <c r="O287" s="34" t="str">
        <f>IF(N287=1,"50",IF(N287=2,"40",IF(N287=3,"30",IF(N287=4,"20",IF(N287=5,"10",IF(N287="","0"))))))</f>
        <v>0</v>
      </c>
      <c r="P287" s="28">
        <f>COUNTA(G287,H287,J287,K287,M287,N287)</f>
        <v>0</v>
      </c>
      <c r="Q287" s="24">
        <f>P287*5</f>
        <v>0</v>
      </c>
      <c r="R287" s="24">
        <f>I287+L287+O287</f>
        <v>0</v>
      </c>
      <c r="S287" s="24">
        <f>Q287+R287</f>
        <v>0</v>
      </c>
      <c r="T287" s="25">
        <f>S287</f>
        <v>0</v>
      </c>
      <c r="U287" s="25">
        <f>H287+K287+N287</f>
        <v>0</v>
      </c>
    </row>
    <row r="288" spans="1:21" s="1" customFormat="1" x14ac:dyDescent="0.2">
      <c r="A288" s="22" t="s">
        <v>806</v>
      </c>
      <c r="B288" s="22" t="s">
        <v>807</v>
      </c>
      <c r="C288" s="22" t="s">
        <v>210</v>
      </c>
      <c r="D288" s="22" t="s">
        <v>8</v>
      </c>
      <c r="E288" s="23">
        <v>41281</v>
      </c>
      <c r="F288" s="27" t="s">
        <v>61</v>
      </c>
      <c r="G288" s="30"/>
      <c r="H288" s="33"/>
      <c r="I288" s="34" t="str">
        <f>IF(H288=1,"50",IF(H288=2,"40",IF(H288=3,"30",IF(H288=4,"20",IF(H288=5,"10",IF(H288="","0"))))))</f>
        <v>0</v>
      </c>
      <c r="J288" s="30"/>
      <c r="K288" s="33"/>
      <c r="L288" s="34" t="str">
        <f>IF(K288=1,"50",IF(K288=2,"40",IF(K288=3,"30",IF(K288=4,"20",IF(K288=5,"10",IF(K288="","0"))))))</f>
        <v>0</v>
      </c>
      <c r="M288" s="30"/>
      <c r="N288" s="33"/>
      <c r="O288" s="34" t="str">
        <f>IF(N288=1,"50",IF(N288=2,"40",IF(N288=3,"30",IF(N288=4,"20",IF(N288=5,"10",IF(N288="","0"))))))</f>
        <v>0</v>
      </c>
      <c r="P288" s="28">
        <f>COUNTA(G288,H288,J288,K288,M288,N288)</f>
        <v>0</v>
      </c>
      <c r="Q288" s="24">
        <f>P288*5</f>
        <v>0</v>
      </c>
      <c r="R288" s="24">
        <f>I288+L288+O288</f>
        <v>0</v>
      </c>
      <c r="S288" s="24">
        <f>Q288+R288</f>
        <v>0</v>
      </c>
      <c r="T288" s="25">
        <f>S288</f>
        <v>0</v>
      </c>
      <c r="U288" s="25">
        <f>H288+K288+N288</f>
        <v>0</v>
      </c>
    </row>
    <row r="289" spans="1:21" s="1" customFormat="1" x14ac:dyDescent="0.2">
      <c r="A289" s="22" t="s">
        <v>808</v>
      </c>
      <c r="B289" s="22" t="s">
        <v>809</v>
      </c>
      <c r="C289" s="22" t="s">
        <v>810</v>
      </c>
      <c r="D289" s="22" t="s">
        <v>8</v>
      </c>
      <c r="E289" s="23">
        <v>41614</v>
      </c>
      <c r="F289" s="27" t="s">
        <v>13</v>
      </c>
      <c r="G289" s="30"/>
      <c r="H289" s="33"/>
      <c r="I289" s="34" t="str">
        <f>IF(H289=1,"50",IF(H289=2,"40",IF(H289=3,"30",IF(H289=4,"20",IF(H289=5,"10",IF(H289="","0"))))))</f>
        <v>0</v>
      </c>
      <c r="J289" s="30"/>
      <c r="K289" s="33"/>
      <c r="L289" s="34" t="str">
        <f>IF(K289=1,"50",IF(K289=2,"40",IF(K289=3,"30",IF(K289=4,"20",IF(K289=5,"10",IF(K289="","0"))))))</f>
        <v>0</v>
      </c>
      <c r="M289" s="30"/>
      <c r="N289" s="33"/>
      <c r="O289" s="34" t="str">
        <f>IF(N289=1,"50",IF(N289=2,"40",IF(N289=3,"30",IF(N289=4,"20",IF(N289=5,"10",IF(N289="","0"))))))</f>
        <v>0</v>
      </c>
      <c r="P289" s="28">
        <f>COUNTA(G289,H289,J289,K289,M289,N289)</f>
        <v>0</v>
      </c>
      <c r="Q289" s="24">
        <f>P289*5</f>
        <v>0</v>
      </c>
      <c r="R289" s="24">
        <f>I289+L289+O289</f>
        <v>0</v>
      </c>
      <c r="S289" s="24">
        <f>Q289+R289</f>
        <v>0</v>
      </c>
      <c r="T289" s="25">
        <f>S289</f>
        <v>0</v>
      </c>
      <c r="U289" s="25">
        <f>H289+K289+N289</f>
        <v>0</v>
      </c>
    </row>
    <row r="290" spans="1:21" s="1" customFormat="1" x14ac:dyDescent="0.2">
      <c r="A290" s="22" t="s">
        <v>811</v>
      </c>
      <c r="B290" s="22" t="s">
        <v>812</v>
      </c>
      <c r="C290" s="22" t="s">
        <v>813</v>
      </c>
      <c r="D290" s="22" t="s">
        <v>6</v>
      </c>
      <c r="E290" s="23">
        <v>41167</v>
      </c>
      <c r="F290" s="27" t="s">
        <v>24</v>
      </c>
      <c r="G290" s="30"/>
      <c r="H290" s="33"/>
      <c r="I290" s="34" t="str">
        <f>IF(H290=1,"50",IF(H290=2,"40",IF(H290=3,"30",IF(H290=4,"20",IF(H290=5,"10",IF(H290="","0"))))))</f>
        <v>0</v>
      </c>
      <c r="J290" s="30"/>
      <c r="K290" s="33"/>
      <c r="L290" s="34" t="str">
        <f>IF(K290=1,"50",IF(K290=2,"40",IF(K290=3,"30",IF(K290=4,"20",IF(K290=5,"10",IF(K290="","0"))))))</f>
        <v>0</v>
      </c>
      <c r="M290" s="30"/>
      <c r="N290" s="33"/>
      <c r="O290" s="34" t="str">
        <f>IF(N290=1,"50",IF(N290=2,"40",IF(N290=3,"30",IF(N290=4,"20",IF(N290=5,"10",IF(N290="","0"))))))</f>
        <v>0</v>
      </c>
      <c r="P290" s="28">
        <f>COUNTA(G290,H290,J290,K290,M290,N290)</f>
        <v>0</v>
      </c>
      <c r="Q290" s="24">
        <f>P290*5</f>
        <v>0</v>
      </c>
      <c r="R290" s="24">
        <f>I290+L290+O290</f>
        <v>0</v>
      </c>
      <c r="S290" s="24">
        <f>Q290+R290</f>
        <v>0</v>
      </c>
      <c r="T290" s="25">
        <f>S290</f>
        <v>0</v>
      </c>
      <c r="U290" s="25">
        <f>H290+K290+N290</f>
        <v>0</v>
      </c>
    </row>
    <row r="291" spans="1:21" s="1" customFormat="1" x14ac:dyDescent="0.2">
      <c r="A291" s="22" t="s">
        <v>814</v>
      </c>
      <c r="B291" s="22" t="s">
        <v>815</v>
      </c>
      <c r="C291" s="22" t="s">
        <v>816</v>
      </c>
      <c r="D291" s="22" t="s">
        <v>8</v>
      </c>
      <c r="E291" s="23">
        <v>41486</v>
      </c>
      <c r="F291" s="27" t="s">
        <v>16</v>
      </c>
      <c r="G291" s="30"/>
      <c r="H291" s="33"/>
      <c r="I291" s="34" t="str">
        <f>IF(H291=1,"50",IF(H291=2,"40",IF(H291=3,"30",IF(H291=4,"20",IF(H291=5,"10",IF(H291="","0"))))))</f>
        <v>0</v>
      </c>
      <c r="J291" s="30"/>
      <c r="K291" s="33"/>
      <c r="L291" s="34" t="str">
        <f>IF(K291=1,"50",IF(K291=2,"40",IF(K291=3,"30",IF(K291=4,"20",IF(K291=5,"10",IF(K291="","0"))))))</f>
        <v>0</v>
      </c>
      <c r="M291" s="30"/>
      <c r="N291" s="33"/>
      <c r="O291" s="34" t="str">
        <f>IF(N291=1,"50",IF(N291=2,"40",IF(N291=3,"30",IF(N291=4,"20",IF(N291=5,"10",IF(N291="","0"))))))</f>
        <v>0</v>
      </c>
      <c r="P291" s="28">
        <f>COUNTA(G291,H291,J291,K291,M291,N291)</f>
        <v>0</v>
      </c>
      <c r="Q291" s="24">
        <f>P291*5</f>
        <v>0</v>
      </c>
      <c r="R291" s="24">
        <f>I291+L291+O291</f>
        <v>0</v>
      </c>
      <c r="S291" s="24">
        <f>Q291+R291</f>
        <v>0</v>
      </c>
      <c r="T291" s="25">
        <f>S291</f>
        <v>0</v>
      </c>
      <c r="U291" s="25">
        <f>H291+K291+N291</f>
        <v>0</v>
      </c>
    </row>
    <row r="292" spans="1:21" s="1" customFormat="1" x14ac:dyDescent="0.2">
      <c r="A292" s="22" t="s">
        <v>817</v>
      </c>
      <c r="B292" s="22" t="s">
        <v>818</v>
      </c>
      <c r="C292" s="22" t="s">
        <v>684</v>
      </c>
      <c r="D292" s="22" t="s">
        <v>6</v>
      </c>
      <c r="E292" s="23">
        <v>41280</v>
      </c>
      <c r="F292" s="27" t="s">
        <v>15</v>
      </c>
      <c r="G292" s="30"/>
      <c r="H292" s="33"/>
      <c r="I292" s="34" t="str">
        <f>IF(H292=1,"50",IF(H292=2,"40",IF(H292=3,"30",IF(H292=4,"20",IF(H292=5,"10",IF(H292="","0"))))))</f>
        <v>0</v>
      </c>
      <c r="J292" s="30"/>
      <c r="K292" s="33"/>
      <c r="L292" s="34" t="str">
        <f>IF(K292=1,"50",IF(K292=2,"40",IF(K292=3,"30",IF(K292=4,"20",IF(K292=5,"10",IF(K292="","0"))))))</f>
        <v>0</v>
      </c>
      <c r="M292" s="30"/>
      <c r="N292" s="33"/>
      <c r="O292" s="34" t="str">
        <f>IF(N292=1,"50",IF(N292=2,"40",IF(N292=3,"30",IF(N292=4,"20",IF(N292=5,"10",IF(N292="","0"))))))</f>
        <v>0</v>
      </c>
      <c r="P292" s="28">
        <f>COUNTA(G292,H292,J292,K292,M292,N292)</f>
        <v>0</v>
      </c>
      <c r="Q292" s="24">
        <f>P292*5</f>
        <v>0</v>
      </c>
      <c r="R292" s="24">
        <f>I292+L292+O292</f>
        <v>0</v>
      </c>
      <c r="S292" s="24">
        <f>Q292+R292</f>
        <v>0</v>
      </c>
      <c r="T292" s="25">
        <f>S292</f>
        <v>0</v>
      </c>
      <c r="U292" s="25">
        <f>H292+K292+N292</f>
        <v>0</v>
      </c>
    </row>
    <row r="293" spans="1:21" s="1" customFormat="1" x14ac:dyDescent="0.2">
      <c r="A293" s="22" t="s">
        <v>819</v>
      </c>
      <c r="B293" s="22" t="s">
        <v>820</v>
      </c>
      <c r="C293" s="22" t="s">
        <v>190</v>
      </c>
      <c r="D293" s="22" t="s">
        <v>6</v>
      </c>
      <c r="E293" s="23">
        <v>41603</v>
      </c>
      <c r="F293" s="27" t="s">
        <v>41</v>
      </c>
      <c r="G293" s="30"/>
      <c r="H293" s="33"/>
      <c r="I293" s="34" t="str">
        <f>IF(H293=1,"50",IF(H293=2,"40",IF(H293=3,"30",IF(H293=4,"20",IF(H293=5,"10",IF(H293="","0"))))))</f>
        <v>0</v>
      </c>
      <c r="J293" s="30"/>
      <c r="K293" s="33"/>
      <c r="L293" s="34" t="str">
        <f>IF(K293=1,"50",IF(K293=2,"40",IF(K293=3,"30",IF(K293=4,"20",IF(K293=5,"10",IF(K293="","0"))))))</f>
        <v>0</v>
      </c>
      <c r="M293" s="30"/>
      <c r="N293" s="33"/>
      <c r="O293" s="34" t="str">
        <f>IF(N293=1,"50",IF(N293=2,"40",IF(N293=3,"30",IF(N293=4,"20",IF(N293=5,"10",IF(N293="","0"))))))</f>
        <v>0</v>
      </c>
      <c r="P293" s="28">
        <f>COUNTA(G293,H293,J293,K293,M293,N293)</f>
        <v>0</v>
      </c>
      <c r="Q293" s="24">
        <f>P293*5</f>
        <v>0</v>
      </c>
      <c r="R293" s="24">
        <f>I293+L293+O293</f>
        <v>0</v>
      </c>
      <c r="S293" s="24">
        <f>Q293+R293</f>
        <v>0</v>
      </c>
      <c r="T293" s="25">
        <f>S293</f>
        <v>0</v>
      </c>
      <c r="U293" s="25">
        <f>H293+K293+N293</f>
        <v>0</v>
      </c>
    </row>
    <row r="294" spans="1:21" s="1" customFormat="1" x14ac:dyDescent="0.2">
      <c r="A294" s="22" t="s">
        <v>821</v>
      </c>
      <c r="B294" s="22" t="s">
        <v>822</v>
      </c>
      <c r="C294" s="22" t="s">
        <v>823</v>
      </c>
      <c r="D294" s="22" t="s">
        <v>6</v>
      </c>
      <c r="E294" s="23">
        <v>41217</v>
      </c>
      <c r="F294" s="27" t="s">
        <v>24</v>
      </c>
      <c r="G294" s="30"/>
      <c r="H294" s="33"/>
      <c r="I294" s="34" t="str">
        <f>IF(H294=1,"50",IF(H294=2,"40",IF(H294=3,"30",IF(H294=4,"20",IF(H294=5,"10",IF(H294="","0"))))))</f>
        <v>0</v>
      </c>
      <c r="J294" s="30"/>
      <c r="K294" s="33"/>
      <c r="L294" s="34" t="str">
        <f>IF(K294=1,"50",IF(K294=2,"40",IF(K294=3,"30",IF(K294=4,"20",IF(K294=5,"10",IF(K294="","0"))))))</f>
        <v>0</v>
      </c>
      <c r="M294" s="30"/>
      <c r="N294" s="33"/>
      <c r="O294" s="34" t="str">
        <f>IF(N294=1,"50",IF(N294=2,"40",IF(N294=3,"30",IF(N294=4,"20",IF(N294=5,"10",IF(N294="","0"))))))</f>
        <v>0</v>
      </c>
      <c r="P294" s="28">
        <f>COUNTA(G294,H294,J294,K294,M294,N294)</f>
        <v>0</v>
      </c>
      <c r="Q294" s="24">
        <f>P294*5</f>
        <v>0</v>
      </c>
      <c r="R294" s="24">
        <f>I294+L294+O294</f>
        <v>0</v>
      </c>
      <c r="S294" s="24">
        <f>Q294+R294</f>
        <v>0</v>
      </c>
      <c r="T294" s="25">
        <f>S294</f>
        <v>0</v>
      </c>
      <c r="U294" s="25">
        <f>H294+K294+N294</f>
        <v>0</v>
      </c>
    </row>
    <row r="295" spans="1:21" s="1" customFormat="1" x14ac:dyDescent="0.2">
      <c r="A295" s="22" t="s">
        <v>824</v>
      </c>
      <c r="B295" s="22" t="s">
        <v>825</v>
      </c>
      <c r="C295" s="22" t="s">
        <v>150</v>
      </c>
      <c r="D295" s="22" t="s">
        <v>8</v>
      </c>
      <c r="E295" s="23">
        <v>41630</v>
      </c>
      <c r="F295" s="27" t="s">
        <v>41</v>
      </c>
      <c r="G295" s="30"/>
      <c r="H295" s="33"/>
      <c r="I295" s="34" t="str">
        <f>IF(H295=1,"50",IF(H295=2,"40",IF(H295=3,"30",IF(H295=4,"20",IF(H295=5,"10",IF(H295="","0"))))))</f>
        <v>0</v>
      </c>
      <c r="J295" s="30"/>
      <c r="K295" s="33"/>
      <c r="L295" s="34" t="str">
        <f>IF(K295=1,"50",IF(K295=2,"40",IF(K295=3,"30",IF(K295=4,"20",IF(K295=5,"10",IF(K295="","0"))))))</f>
        <v>0</v>
      </c>
      <c r="M295" s="30"/>
      <c r="N295" s="33"/>
      <c r="O295" s="34" t="str">
        <f>IF(N295=1,"50",IF(N295=2,"40",IF(N295=3,"30",IF(N295=4,"20",IF(N295=5,"10",IF(N295="","0"))))))</f>
        <v>0</v>
      </c>
      <c r="P295" s="28">
        <f>COUNTA(G295,H295,J295,K295,M295,N295)</f>
        <v>0</v>
      </c>
      <c r="Q295" s="24">
        <f>P295*5</f>
        <v>0</v>
      </c>
      <c r="R295" s="24">
        <f>I295+L295+O295</f>
        <v>0</v>
      </c>
      <c r="S295" s="24">
        <f>Q295+R295</f>
        <v>0</v>
      </c>
      <c r="T295" s="25">
        <f>S295</f>
        <v>0</v>
      </c>
      <c r="U295" s="25">
        <f>H295+K295+N295</f>
        <v>0</v>
      </c>
    </row>
    <row r="296" spans="1:21" s="1" customFormat="1" x14ac:dyDescent="0.2">
      <c r="A296" s="22" t="s">
        <v>826</v>
      </c>
      <c r="B296" s="22" t="s">
        <v>827</v>
      </c>
      <c r="C296" s="22" t="s">
        <v>710</v>
      </c>
      <c r="D296" s="22" t="s">
        <v>8</v>
      </c>
      <c r="E296" s="23">
        <v>41322</v>
      </c>
      <c r="F296" s="27" t="s">
        <v>10</v>
      </c>
      <c r="G296" s="30"/>
      <c r="H296" s="33"/>
      <c r="I296" s="34" t="str">
        <f>IF(H296=1,"50",IF(H296=2,"40",IF(H296=3,"30",IF(H296=4,"20",IF(H296=5,"10",IF(H296="","0"))))))</f>
        <v>0</v>
      </c>
      <c r="J296" s="30"/>
      <c r="K296" s="33"/>
      <c r="L296" s="34" t="str">
        <f>IF(K296=1,"50",IF(K296=2,"40",IF(K296=3,"30",IF(K296=4,"20",IF(K296=5,"10",IF(K296="","0"))))))</f>
        <v>0</v>
      </c>
      <c r="M296" s="30"/>
      <c r="N296" s="33"/>
      <c r="O296" s="34" t="str">
        <f>IF(N296=1,"50",IF(N296=2,"40",IF(N296=3,"30",IF(N296=4,"20",IF(N296=5,"10",IF(N296="","0"))))))</f>
        <v>0</v>
      </c>
      <c r="P296" s="28">
        <f>COUNTA(G296,H296,J296,K296,M296,N296)</f>
        <v>0</v>
      </c>
      <c r="Q296" s="24">
        <f>P296*5</f>
        <v>0</v>
      </c>
      <c r="R296" s="24">
        <f>I296+L296+O296</f>
        <v>0</v>
      </c>
      <c r="S296" s="24">
        <f>Q296+R296</f>
        <v>0</v>
      </c>
      <c r="T296" s="25">
        <f>S296</f>
        <v>0</v>
      </c>
      <c r="U296" s="25">
        <f>H296+K296+N296</f>
        <v>0</v>
      </c>
    </row>
    <row r="297" spans="1:21" s="1" customFormat="1" x14ac:dyDescent="0.2">
      <c r="A297" s="22" t="s">
        <v>828</v>
      </c>
      <c r="B297" s="22" t="s">
        <v>829</v>
      </c>
      <c r="C297" s="22" t="s">
        <v>164</v>
      </c>
      <c r="D297" s="22" t="s">
        <v>8</v>
      </c>
      <c r="E297" s="23">
        <v>41331</v>
      </c>
      <c r="F297" s="27" t="s">
        <v>48</v>
      </c>
      <c r="G297" s="30"/>
      <c r="H297" s="33"/>
      <c r="I297" s="34" t="str">
        <f>IF(H297=1,"50",IF(H297=2,"40",IF(H297=3,"30",IF(H297=4,"20",IF(H297=5,"10",IF(H297="","0"))))))</f>
        <v>0</v>
      </c>
      <c r="J297" s="30"/>
      <c r="K297" s="33"/>
      <c r="L297" s="34" t="str">
        <f>IF(K297=1,"50",IF(K297=2,"40",IF(K297=3,"30",IF(K297=4,"20",IF(K297=5,"10",IF(K297="","0"))))))</f>
        <v>0</v>
      </c>
      <c r="M297" s="30"/>
      <c r="N297" s="33"/>
      <c r="O297" s="34" t="str">
        <f>IF(N297=1,"50",IF(N297=2,"40",IF(N297=3,"30",IF(N297=4,"20",IF(N297=5,"10",IF(N297="","0"))))))</f>
        <v>0</v>
      </c>
      <c r="P297" s="28">
        <f>COUNTA(G297,H297,J297,K297,M297,N297)</f>
        <v>0</v>
      </c>
      <c r="Q297" s="24">
        <f>P297*5</f>
        <v>0</v>
      </c>
      <c r="R297" s="24">
        <f>I297+L297+O297</f>
        <v>0</v>
      </c>
      <c r="S297" s="24">
        <f>Q297+R297</f>
        <v>0</v>
      </c>
      <c r="T297" s="25">
        <f>S297</f>
        <v>0</v>
      </c>
      <c r="U297" s="25">
        <f>H297+K297+N297</f>
        <v>0</v>
      </c>
    </row>
    <row r="298" spans="1:21" s="1" customFormat="1" x14ac:dyDescent="0.2">
      <c r="A298" s="22" t="s">
        <v>830</v>
      </c>
      <c r="B298" s="22" t="s">
        <v>497</v>
      </c>
      <c r="C298" s="22" t="s">
        <v>831</v>
      </c>
      <c r="D298" s="22" t="s">
        <v>8</v>
      </c>
      <c r="E298" s="23">
        <v>41270</v>
      </c>
      <c r="F298" s="27" t="s">
        <v>18</v>
      </c>
      <c r="G298" s="30"/>
      <c r="H298" s="33"/>
      <c r="I298" s="34" t="str">
        <f>IF(H298=1,"50",IF(H298=2,"40",IF(H298=3,"30",IF(H298=4,"20",IF(H298=5,"10",IF(H298="","0"))))))</f>
        <v>0</v>
      </c>
      <c r="J298" s="30"/>
      <c r="K298" s="33"/>
      <c r="L298" s="34" t="str">
        <f>IF(K298=1,"50",IF(K298=2,"40",IF(K298=3,"30",IF(K298=4,"20",IF(K298=5,"10",IF(K298="","0"))))))</f>
        <v>0</v>
      </c>
      <c r="M298" s="30"/>
      <c r="N298" s="33"/>
      <c r="O298" s="34" t="str">
        <f>IF(N298=1,"50",IF(N298=2,"40",IF(N298=3,"30",IF(N298=4,"20",IF(N298=5,"10",IF(N298="","0"))))))</f>
        <v>0</v>
      </c>
      <c r="P298" s="28">
        <f>COUNTA(G298,H298,J298,K298,M298,N298)</f>
        <v>0</v>
      </c>
      <c r="Q298" s="24">
        <f>P298*5</f>
        <v>0</v>
      </c>
      <c r="R298" s="24">
        <f>I298+L298+O298</f>
        <v>0</v>
      </c>
      <c r="S298" s="24">
        <f>Q298+R298</f>
        <v>0</v>
      </c>
      <c r="T298" s="25">
        <f>S298</f>
        <v>0</v>
      </c>
      <c r="U298" s="25">
        <f>H298+K298+N298</f>
        <v>0</v>
      </c>
    </row>
    <row r="299" spans="1:21" s="1" customFormat="1" x14ac:dyDescent="0.2">
      <c r="A299" s="22" t="s">
        <v>832</v>
      </c>
      <c r="B299" s="22" t="s">
        <v>833</v>
      </c>
      <c r="C299" s="22" t="s">
        <v>471</v>
      </c>
      <c r="D299" s="22" t="s">
        <v>8</v>
      </c>
      <c r="E299" s="23">
        <v>41485</v>
      </c>
      <c r="F299" s="27" t="s">
        <v>69</v>
      </c>
      <c r="G299" s="30"/>
      <c r="H299" s="33"/>
      <c r="I299" s="34" t="str">
        <f>IF(H299=1,"50",IF(H299=2,"40",IF(H299=3,"30",IF(H299=4,"20",IF(H299=5,"10",IF(H299="","0"))))))</f>
        <v>0</v>
      </c>
      <c r="J299" s="30"/>
      <c r="K299" s="33"/>
      <c r="L299" s="34" t="str">
        <f>IF(K299=1,"50",IF(K299=2,"40",IF(K299=3,"30",IF(K299=4,"20",IF(K299=5,"10",IF(K299="","0"))))))</f>
        <v>0</v>
      </c>
      <c r="M299" s="30"/>
      <c r="N299" s="33"/>
      <c r="O299" s="34" t="str">
        <f>IF(N299=1,"50",IF(N299=2,"40",IF(N299=3,"30",IF(N299=4,"20",IF(N299=5,"10",IF(N299="","0"))))))</f>
        <v>0</v>
      </c>
      <c r="P299" s="28">
        <f>COUNTA(G299,H299,J299,K299,M299,N299)</f>
        <v>0</v>
      </c>
      <c r="Q299" s="24">
        <f>P299*5</f>
        <v>0</v>
      </c>
      <c r="R299" s="24">
        <f>I299+L299+O299</f>
        <v>0</v>
      </c>
      <c r="S299" s="24">
        <f>Q299+R299</f>
        <v>0</v>
      </c>
      <c r="T299" s="25">
        <f>S299</f>
        <v>0</v>
      </c>
      <c r="U299" s="25">
        <f>H299+K299+N299</f>
        <v>0</v>
      </c>
    </row>
    <row r="300" spans="1:21" s="1" customFormat="1" x14ac:dyDescent="0.2">
      <c r="A300" s="22" t="s">
        <v>834</v>
      </c>
      <c r="B300" s="22" t="s">
        <v>835</v>
      </c>
      <c r="C300" s="22" t="s">
        <v>206</v>
      </c>
      <c r="D300" s="22" t="s">
        <v>6</v>
      </c>
      <c r="E300" s="23">
        <v>41515</v>
      </c>
      <c r="F300" s="27" t="s">
        <v>91</v>
      </c>
      <c r="G300" s="30"/>
      <c r="H300" s="33"/>
      <c r="I300" s="34" t="str">
        <f>IF(H300=1,"50",IF(H300=2,"40",IF(H300=3,"30",IF(H300=4,"20",IF(H300=5,"10",IF(H300="","0"))))))</f>
        <v>0</v>
      </c>
      <c r="J300" s="30"/>
      <c r="K300" s="33"/>
      <c r="L300" s="34" t="str">
        <f>IF(K300=1,"50",IF(K300=2,"40",IF(K300=3,"30",IF(K300=4,"20",IF(K300=5,"10",IF(K300="","0"))))))</f>
        <v>0</v>
      </c>
      <c r="M300" s="30"/>
      <c r="N300" s="33"/>
      <c r="O300" s="34" t="str">
        <f>IF(N300=1,"50",IF(N300=2,"40",IF(N300=3,"30",IF(N300=4,"20",IF(N300=5,"10",IF(N300="","0"))))))</f>
        <v>0</v>
      </c>
      <c r="P300" s="28">
        <f>COUNTA(G300,H300,J300,K300,M300,N300)</f>
        <v>0</v>
      </c>
      <c r="Q300" s="24">
        <f>P300*5</f>
        <v>0</v>
      </c>
      <c r="R300" s="24">
        <f>I300+L300+O300</f>
        <v>0</v>
      </c>
      <c r="S300" s="24">
        <f>Q300+R300</f>
        <v>0</v>
      </c>
      <c r="T300" s="25">
        <f>S300</f>
        <v>0</v>
      </c>
      <c r="U300" s="25">
        <f>H300+K300+N300</f>
        <v>0</v>
      </c>
    </row>
    <row r="301" spans="1:21" s="1" customFormat="1" x14ac:dyDescent="0.2">
      <c r="A301" s="22" t="s">
        <v>836</v>
      </c>
      <c r="B301" s="22" t="s">
        <v>837</v>
      </c>
      <c r="C301" s="22" t="s">
        <v>838</v>
      </c>
      <c r="D301" s="22" t="s">
        <v>8</v>
      </c>
      <c r="E301" s="23">
        <v>41443</v>
      </c>
      <c r="F301" s="27" t="s">
        <v>48</v>
      </c>
      <c r="G301" s="30"/>
      <c r="H301" s="33"/>
      <c r="I301" s="34" t="str">
        <f>IF(H301=1,"50",IF(H301=2,"40",IF(H301=3,"30",IF(H301=4,"20",IF(H301=5,"10",IF(H301="","0"))))))</f>
        <v>0</v>
      </c>
      <c r="J301" s="30"/>
      <c r="K301" s="33"/>
      <c r="L301" s="34" t="str">
        <f>IF(K301=1,"50",IF(K301=2,"40",IF(K301=3,"30",IF(K301=4,"20",IF(K301=5,"10",IF(K301="","0"))))))</f>
        <v>0</v>
      </c>
      <c r="M301" s="30"/>
      <c r="N301" s="33"/>
      <c r="O301" s="34" t="str">
        <f>IF(N301=1,"50",IF(N301=2,"40",IF(N301=3,"30",IF(N301=4,"20",IF(N301=5,"10",IF(N301="","0"))))))</f>
        <v>0</v>
      </c>
      <c r="P301" s="28">
        <f>COUNTA(G301,H301,J301,K301,M301,N301)</f>
        <v>0</v>
      </c>
      <c r="Q301" s="24">
        <f>P301*5</f>
        <v>0</v>
      </c>
      <c r="R301" s="24">
        <f>I301+L301+O301</f>
        <v>0</v>
      </c>
      <c r="S301" s="24">
        <f>Q301+R301</f>
        <v>0</v>
      </c>
      <c r="T301" s="25">
        <f>S301</f>
        <v>0</v>
      </c>
      <c r="U301" s="25">
        <f>H301+K301+N301</f>
        <v>0</v>
      </c>
    </row>
    <row r="302" spans="1:21" s="1" customFormat="1" x14ac:dyDescent="0.2">
      <c r="A302" s="22" t="s">
        <v>839</v>
      </c>
      <c r="B302" s="22" t="s">
        <v>840</v>
      </c>
      <c r="C302" s="22" t="s">
        <v>841</v>
      </c>
      <c r="D302" s="22" t="s">
        <v>8</v>
      </c>
      <c r="E302" s="23">
        <v>41565</v>
      </c>
      <c r="F302" s="27" t="s">
        <v>18</v>
      </c>
      <c r="G302" s="30"/>
      <c r="H302" s="33"/>
      <c r="I302" s="34" t="str">
        <f>IF(H302=1,"50",IF(H302=2,"40",IF(H302=3,"30",IF(H302=4,"20",IF(H302=5,"10",IF(H302="","0"))))))</f>
        <v>0</v>
      </c>
      <c r="J302" s="30"/>
      <c r="K302" s="33"/>
      <c r="L302" s="34" t="str">
        <f>IF(K302=1,"50",IF(K302=2,"40",IF(K302=3,"30",IF(K302=4,"20",IF(K302=5,"10",IF(K302="","0"))))))</f>
        <v>0</v>
      </c>
      <c r="M302" s="30"/>
      <c r="N302" s="33"/>
      <c r="O302" s="34" t="str">
        <f>IF(N302=1,"50",IF(N302=2,"40",IF(N302=3,"30",IF(N302=4,"20",IF(N302=5,"10",IF(N302="","0"))))))</f>
        <v>0</v>
      </c>
      <c r="P302" s="28">
        <f>COUNTA(G302,H302,J302,K302,M302,N302)</f>
        <v>0</v>
      </c>
      <c r="Q302" s="24">
        <f>P302*5</f>
        <v>0</v>
      </c>
      <c r="R302" s="24">
        <f>I302+L302+O302</f>
        <v>0</v>
      </c>
      <c r="S302" s="24">
        <f>Q302+R302</f>
        <v>0</v>
      </c>
      <c r="T302" s="25">
        <f>S302</f>
        <v>0</v>
      </c>
      <c r="U302" s="25">
        <f>H302+K302+N302</f>
        <v>0</v>
      </c>
    </row>
    <row r="303" spans="1:21" s="1" customFormat="1" x14ac:dyDescent="0.2">
      <c r="A303" s="22" t="s">
        <v>842</v>
      </c>
      <c r="B303" s="22" t="s">
        <v>843</v>
      </c>
      <c r="C303" s="22" t="s">
        <v>844</v>
      </c>
      <c r="D303" s="22" t="s">
        <v>8</v>
      </c>
      <c r="E303" s="23">
        <v>40946</v>
      </c>
      <c r="F303" s="27" t="s">
        <v>37</v>
      </c>
      <c r="G303" s="30"/>
      <c r="H303" s="33"/>
      <c r="I303" s="34" t="str">
        <f>IF(H303=1,"50",IF(H303=2,"40",IF(H303=3,"30",IF(H303=4,"20",IF(H303=5,"10",IF(H303="","0"))))))</f>
        <v>0</v>
      </c>
      <c r="J303" s="30"/>
      <c r="K303" s="33"/>
      <c r="L303" s="34" t="str">
        <f>IF(K303=1,"50",IF(K303=2,"40",IF(K303=3,"30",IF(K303=4,"20",IF(K303=5,"10",IF(K303="","0"))))))</f>
        <v>0</v>
      </c>
      <c r="M303" s="30"/>
      <c r="N303" s="33"/>
      <c r="O303" s="34" t="str">
        <f>IF(N303=1,"50",IF(N303=2,"40",IF(N303=3,"30",IF(N303=4,"20",IF(N303=5,"10",IF(N303="","0"))))))</f>
        <v>0</v>
      </c>
      <c r="P303" s="28">
        <f>COUNTA(G303,H303,J303,K303,M303,N303)</f>
        <v>0</v>
      </c>
      <c r="Q303" s="24">
        <f>P303*5</f>
        <v>0</v>
      </c>
      <c r="R303" s="24">
        <f>I303+L303+O303</f>
        <v>0</v>
      </c>
      <c r="S303" s="24">
        <f>Q303+R303</f>
        <v>0</v>
      </c>
      <c r="T303" s="25">
        <f>S303</f>
        <v>0</v>
      </c>
      <c r="U303" s="25">
        <f>H303+K303+N303</f>
        <v>0</v>
      </c>
    </row>
    <row r="304" spans="1:21" s="1" customFormat="1" x14ac:dyDescent="0.2">
      <c r="A304" s="22" t="s">
        <v>845</v>
      </c>
      <c r="B304" s="22" t="s">
        <v>846</v>
      </c>
      <c r="C304" s="22" t="s">
        <v>847</v>
      </c>
      <c r="D304" s="22" t="s">
        <v>8</v>
      </c>
      <c r="E304" s="23">
        <v>41192</v>
      </c>
      <c r="F304" s="27" t="s">
        <v>24</v>
      </c>
      <c r="G304" s="30"/>
      <c r="H304" s="33"/>
      <c r="I304" s="34" t="str">
        <f>IF(H304=1,"50",IF(H304=2,"40",IF(H304=3,"30",IF(H304=4,"20",IF(H304=5,"10",IF(H304="","0"))))))</f>
        <v>0</v>
      </c>
      <c r="J304" s="30"/>
      <c r="K304" s="33"/>
      <c r="L304" s="34" t="str">
        <f>IF(K304=1,"50",IF(K304=2,"40",IF(K304=3,"30",IF(K304=4,"20",IF(K304=5,"10",IF(K304="","0"))))))</f>
        <v>0</v>
      </c>
      <c r="M304" s="30"/>
      <c r="N304" s="33"/>
      <c r="O304" s="34" t="str">
        <f>IF(N304=1,"50",IF(N304=2,"40",IF(N304=3,"30",IF(N304=4,"20",IF(N304=5,"10",IF(N304="","0"))))))</f>
        <v>0</v>
      </c>
      <c r="P304" s="28">
        <f>COUNTA(G304,H304,J304,K304,M304,N304)</f>
        <v>0</v>
      </c>
      <c r="Q304" s="24">
        <f>P304*5</f>
        <v>0</v>
      </c>
      <c r="R304" s="24">
        <f>I304+L304+O304</f>
        <v>0</v>
      </c>
      <c r="S304" s="24">
        <f>Q304+R304</f>
        <v>0</v>
      </c>
      <c r="T304" s="25">
        <f>S304</f>
        <v>0</v>
      </c>
      <c r="U304" s="25">
        <f>H304+K304+N304</f>
        <v>0</v>
      </c>
    </row>
    <row r="305" spans="1:21" s="1" customFormat="1" x14ac:dyDescent="0.2">
      <c r="A305" s="22" t="s">
        <v>848</v>
      </c>
      <c r="B305" s="22" t="s">
        <v>849</v>
      </c>
      <c r="C305" s="22" t="s">
        <v>850</v>
      </c>
      <c r="D305" s="22" t="s">
        <v>8</v>
      </c>
      <c r="E305" s="23">
        <v>40954</v>
      </c>
      <c r="F305" s="27" t="s">
        <v>69</v>
      </c>
      <c r="G305" s="30"/>
      <c r="H305" s="33"/>
      <c r="I305" s="34" t="str">
        <f>IF(H305=1,"50",IF(H305=2,"40",IF(H305=3,"30",IF(H305=4,"20",IF(H305=5,"10",IF(H305="","0"))))))</f>
        <v>0</v>
      </c>
      <c r="J305" s="30"/>
      <c r="K305" s="33"/>
      <c r="L305" s="34" t="str">
        <f>IF(K305=1,"50",IF(K305=2,"40",IF(K305=3,"30",IF(K305=4,"20",IF(K305=5,"10",IF(K305="","0"))))))</f>
        <v>0</v>
      </c>
      <c r="M305" s="30"/>
      <c r="N305" s="33"/>
      <c r="O305" s="34" t="str">
        <f>IF(N305=1,"50",IF(N305=2,"40",IF(N305=3,"30",IF(N305=4,"20",IF(N305=5,"10",IF(N305="","0"))))))</f>
        <v>0</v>
      </c>
      <c r="P305" s="28">
        <f>COUNTA(G305,H305,J305,K305,M305,N305)</f>
        <v>0</v>
      </c>
      <c r="Q305" s="24">
        <f>P305*5</f>
        <v>0</v>
      </c>
      <c r="R305" s="24">
        <f>I305+L305+O305</f>
        <v>0</v>
      </c>
      <c r="S305" s="24">
        <f>Q305+R305</f>
        <v>0</v>
      </c>
      <c r="T305" s="25">
        <f>S305</f>
        <v>0</v>
      </c>
      <c r="U305" s="25">
        <f>H305+K305+N305</f>
        <v>0</v>
      </c>
    </row>
    <row r="306" spans="1:21" s="1" customFormat="1" x14ac:dyDescent="0.2">
      <c r="A306" s="22" t="s">
        <v>852</v>
      </c>
      <c r="B306" s="22" t="s">
        <v>851</v>
      </c>
      <c r="C306" s="22" t="s">
        <v>238</v>
      </c>
      <c r="D306" s="22" t="s">
        <v>8</v>
      </c>
      <c r="E306" s="23">
        <v>40953</v>
      </c>
      <c r="F306" s="27" t="s">
        <v>63</v>
      </c>
      <c r="G306" s="30"/>
      <c r="H306" s="33"/>
      <c r="I306" s="34" t="str">
        <f>IF(H306=1,"50",IF(H306=2,"40",IF(H306=3,"30",IF(H306=4,"20",IF(H306=5,"10",IF(H306="","0"))))))</f>
        <v>0</v>
      </c>
      <c r="J306" s="30"/>
      <c r="K306" s="33"/>
      <c r="L306" s="34" t="str">
        <f>IF(K306=1,"50",IF(K306=2,"40",IF(K306=3,"30",IF(K306=4,"20",IF(K306=5,"10",IF(K306="","0"))))))</f>
        <v>0</v>
      </c>
      <c r="M306" s="30"/>
      <c r="N306" s="33"/>
      <c r="O306" s="34" t="str">
        <f>IF(N306=1,"50",IF(N306=2,"40",IF(N306=3,"30",IF(N306=4,"20",IF(N306=5,"10",IF(N306="","0"))))))</f>
        <v>0</v>
      </c>
      <c r="P306" s="28">
        <f>COUNTA(G306,H306,J306,K306,M306,N306)</f>
        <v>0</v>
      </c>
      <c r="Q306" s="24">
        <f>P306*5</f>
        <v>0</v>
      </c>
      <c r="R306" s="24">
        <f>I306+L306+O306</f>
        <v>0</v>
      </c>
      <c r="S306" s="24">
        <f>Q306+R306</f>
        <v>0</v>
      </c>
      <c r="T306" s="25">
        <f>S306</f>
        <v>0</v>
      </c>
      <c r="U306" s="25">
        <f>H306+K306+N306</f>
        <v>0</v>
      </c>
    </row>
    <row r="307" spans="1:21" s="1" customFormat="1" x14ac:dyDescent="0.2">
      <c r="A307" s="22" t="s">
        <v>857</v>
      </c>
      <c r="B307" s="22" t="s">
        <v>858</v>
      </c>
      <c r="C307" s="22" t="s">
        <v>859</v>
      </c>
      <c r="D307" s="22" t="s">
        <v>8</v>
      </c>
      <c r="E307" s="23">
        <v>40899</v>
      </c>
      <c r="F307" s="27" t="s">
        <v>61</v>
      </c>
      <c r="G307" s="30"/>
      <c r="H307" s="33"/>
      <c r="I307" s="34" t="str">
        <f>IF(H307=1,"50",IF(H307=2,"40",IF(H307=3,"30",IF(H307=4,"20",IF(H307=5,"10",IF(H307="","0"))))))</f>
        <v>0</v>
      </c>
      <c r="J307" s="30"/>
      <c r="K307" s="33"/>
      <c r="L307" s="34" t="str">
        <f>IF(K307=1,"50",IF(K307=2,"40",IF(K307=3,"30",IF(K307=4,"20",IF(K307=5,"10",IF(K307="","0"))))))</f>
        <v>0</v>
      </c>
      <c r="M307" s="30"/>
      <c r="N307" s="33"/>
      <c r="O307" s="34" t="str">
        <f>IF(N307=1,"50",IF(N307=2,"40",IF(N307=3,"30",IF(N307=4,"20",IF(N307=5,"10",IF(N307="","0"))))))</f>
        <v>0</v>
      </c>
      <c r="P307" s="28">
        <f>COUNTA(G307,H307,J307,K307,M307,N307)</f>
        <v>0</v>
      </c>
      <c r="Q307" s="24">
        <f>P307*5</f>
        <v>0</v>
      </c>
      <c r="R307" s="24">
        <f>I307+L307+O307</f>
        <v>0</v>
      </c>
      <c r="S307" s="24">
        <f>Q307+R307</f>
        <v>0</v>
      </c>
      <c r="T307" s="25">
        <f>S307</f>
        <v>0</v>
      </c>
      <c r="U307" s="25">
        <f>H307+K307+N307</f>
        <v>0</v>
      </c>
    </row>
    <row r="308" spans="1:21" s="1" customFormat="1" x14ac:dyDescent="0.2">
      <c r="A308" s="22" t="s">
        <v>860</v>
      </c>
      <c r="B308" s="22" t="s">
        <v>861</v>
      </c>
      <c r="C308" s="22" t="s">
        <v>67</v>
      </c>
      <c r="D308" s="22" t="s">
        <v>8</v>
      </c>
      <c r="E308" s="23">
        <v>41152</v>
      </c>
      <c r="F308" s="27" t="s">
        <v>7</v>
      </c>
      <c r="G308" s="30"/>
      <c r="H308" s="33"/>
      <c r="I308" s="34" t="str">
        <f>IF(H308=1,"50",IF(H308=2,"40",IF(H308=3,"30",IF(H308=4,"20",IF(H308=5,"10",IF(H308="","0"))))))</f>
        <v>0</v>
      </c>
      <c r="J308" s="30"/>
      <c r="K308" s="33"/>
      <c r="L308" s="34" t="str">
        <f>IF(K308=1,"50",IF(K308=2,"40",IF(K308=3,"30",IF(K308=4,"20",IF(K308=5,"10",IF(K308="","0"))))))</f>
        <v>0</v>
      </c>
      <c r="M308" s="30"/>
      <c r="N308" s="33"/>
      <c r="O308" s="34" t="str">
        <f>IF(N308=1,"50",IF(N308=2,"40",IF(N308=3,"30",IF(N308=4,"20",IF(N308=5,"10",IF(N308="","0"))))))</f>
        <v>0</v>
      </c>
      <c r="P308" s="28">
        <f>COUNTA(G308,H308,J308,K308,M308,N308)</f>
        <v>0</v>
      </c>
      <c r="Q308" s="24">
        <f>P308*5</f>
        <v>0</v>
      </c>
      <c r="R308" s="24">
        <f>I308+L308+O308</f>
        <v>0</v>
      </c>
      <c r="S308" s="24">
        <f>Q308+R308</f>
        <v>0</v>
      </c>
      <c r="T308" s="25">
        <f>S308</f>
        <v>0</v>
      </c>
      <c r="U308" s="25">
        <f>H308+K308+N308</f>
        <v>0</v>
      </c>
    </row>
    <row r="309" spans="1:21" s="1" customFormat="1" x14ac:dyDescent="0.2">
      <c r="A309" s="22" t="s">
        <v>864</v>
      </c>
      <c r="B309" s="22" t="s">
        <v>865</v>
      </c>
      <c r="C309" s="22" t="s">
        <v>33</v>
      </c>
      <c r="D309" s="22" t="s">
        <v>8</v>
      </c>
      <c r="E309" s="23">
        <v>41611</v>
      </c>
      <c r="F309" s="27" t="s">
        <v>27</v>
      </c>
      <c r="G309" s="30"/>
      <c r="H309" s="33"/>
      <c r="I309" s="34" t="str">
        <f>IF(H309=1,"50",IF(H309=2,"40",IF(H309=3,"30",IF(H309=4,"20",IF(H309=5,"10",IF(H309="","0"))))))</f>
        <v>0</v>
      </c>
      <c r="J309" s="30"/>
      <c r="K309" s="33"/>
      <c r="L309" s="34" t="str">
        <f>IF(K309=1,"50",IF(K309=2,"40",IF(K309=3,"30",IF(K309=4,"20",IF(K309=5,"10",IF(K309="","0"))))))</f>
        <v>0</v>
      </c>
      <c r="M309" s="30"/>
      <c r="N309" s="33"/>
      <c r="O309" s="34" t="str">
        <f>IF(N309=1,"50",IF(N309=2,"40",IF(N309=3,"30",IF(N309=4,"20",IF(N309=5,"10",IF(N309="","0"))))))</f>
        <v>0</v>
      </c>
      <c r="P309" s="28">
        <f>COUNTA(G309,H309,J309,K309,M309,N309)</f>
        <v>0</v>
      </c>
      <c r="Q309" s="24">
        <f>P309*5</f>
        <v>0</v>
      </c>
      <c r="R309" s="24">
        <f>I309+L309+O309</f>
        <v>0</v>
      </c>
      <c r="S309" s="24">
        <f>Q309+R309</f>
        <v>0</v>
      </c>
      <c r="T309" s="25">
        <f>S309</f>
        <v>0</v>
      </c>
      <c r="U309" s="25">
        <f>H309+K309+N309</f>
        <v>0</v>
      </c>
    </row>
    <row r="310" spans="1:21" s="1" customFormat="1" x14ac:dyDescent="0.2">
      <c r="A310" s="22" t="s">
        <v>866</v>
      </c>
      <c r="B310" s="22" t="s">
        <v>867</v>
      </c>
      <c r="C310" s="22" t="s">
        <v>868</v>
      </c>
      <c r="D310" s="22" t="s">
        <v>8</v>
      </c>
      <c r="E310" s="23">
        <v>41398</v>
      </c>
      <c r="F310" s="27" t="s">
        <v>7</v>
      </c>
      <c r="G310" s="30"/>
      <c r="H310" s="33"/>
      <c r="I310" s="34" t="str">
        <f>IF(H310=1,"50",IF(H310=2,"40",IF(H310=3,"30",IF(H310=4,"20",IF(H310=5,"10",IF(H310="","0"))))))</f>
        <v>0</v>
      </c>
      <c r="J310" s="30"/>
      <c r="K310" s="33"/>
      <c r="L310" s="34" t="str">
        <f>IF(K310=1,"50",IF(K310=2,"40",IF(K310=3,"30",IF(K310=4,"20",IF(K310=5,"10",IF(K310="","0"))))))</f>
        <v>0</v>
      </c>
      <c r="M310" s="30"/>
      <c r="N310" s="33"/>
      <c r="O310" s="34" t="str">
        <f>IF(N310=1,"50",IF(N310=2,"40",IF(N310=3,"30",IF(N310=4,"20",IF(N310=5,"10",IF(N310="","0"))))))</f>
        <v>0</v>
      </c>
      <c r="P310" s="28">
        <f>COUNTA(G310,H310,J310,K310,M310,N310)</f>
        <v>0</v>
      </c>
      <c r="Q310" s="24">
        <f>P310*5</f>
        <v>0</v>
      </c>
      <c r="R310" s="24">
        <f>I310+L310+O310</f>
        <v>0</v>
      </c>
      <c r="S310" s="24">
        <f>Q310+R310</f>
        <v>0</v>
      </c>
      <c r="T310" s="25">
        <f>S310</f>
        <v>0</v>
      </c>
      <c r="U310" s="25">
        <f>H310+K310+N310</f>
        <v>0</v>
      </c>
    </row>
    <row r="311" spans="1:21" s="1" customFormat="1" x14ac:dyDescent="0.2">
      <c r="A311" s="22" t="s">
        <v>874</v>
      </c>
      <c r="B311" s="22" t="s">
        <v>875</v>
      </c>
      <c r="C311" s="22" t="s">
        <v>524</v>
      </c>
      <c r="D311" s="22" t="s">
        <v>8</v>
      </c>
      <c r="E311" s="23">
        <v>41526</v>
      </c>
      <c r="F311" s="27" t="s">
        <v>18</v>
      </c>
      <c r="G311" s="30"/>
      <c r="H311" s="33"/>
      <c r="I311" s="34" t="str">
        <f>IF(H311=1,"50",IF(H311=2,"40",IF(H311=3,"30",IF(H311=4,"20",IF(H311=5,"10",IF(H311="","0"))))))</f>
        <v>0</v>
      </c>
      <c r="J311" s="30"/>
      <c r="K311" s="33"/>
      <c r="L311" s="34" t="str">
        <f>IF(K311=1,"50",IF(K311=2,"40",IF(K311=3,"30",IF(K311=4,"20",IF(K311=5,"10",IF(K311="","0"))))))</f>
        <v>0</v>
      </c>
      <c r="M311" s="30"/>
      <c r="N311" s="33"/>
      <c r="O311" s="34" t="str">
        <f>IF(N311=1,"50",IF(N311=2,"40",IF(N311=3,"30",IF(N311=4,"20",IF(N311=5,"10",IF(N311="","0"))))))</f>
        <v>0</v>
      </c>
      <c r="P311" s="28">
        <f>COUNTA(G311,H311,J311,K311,M311,N311)</f>
        <v>0</v>
      </c>
      <c r="Q311" s="24">
        <f>P311*5</f>
        <v>0</v>
      </c>
      <c r="R311" s="24">
        <f>I311+L311+O311</f>
        <v>0</v>
      </c>
      <c r="S311" s="24">
        <f>Q311+R311</f>
        <v>0</v>
      </c>
      <c r="T311" s="25">
        <f>S311</f>
        <v>0</v>
      </c>
      <c r="U311" s="25">
        <f>H311+K311+N311</f>
        <v>0</v>
      </c>
    </row>
    <row r="312" spans="1:21" s="1" customFormat="1" x14ac:dyDescent="0.2">
      <c r="A312" s="22" t="s">
        <v>876</v>
      </c>
      <c r="B312" s="22" t="s">
        <v>877</v>
      </c>
      <c r="C312" s="22" t="s">
        <v>878</v>
      </c>
      <c r="D312" s="22" t="s">
        <v>8</v>
      </c>
      <c r="E312" s="23">
        <v>41493</v>
      </c>
      <c r="F312" s="27" t="s">
        <v>7</v>
      </c>
      <c r="G312" s="30"/>
      <c r="H312" s="33"/>
      <c r="I312" s="34" t="str">
        <f>IF(H312=1,"50",IF(H312=2,"40",IF(H312=3,"30",IF(H312=4,"20",IF(H312=5,"10",IF(H312="","0"))))))</f>
        <v>0</v>
      </c>
      <c r="J312" s="30"/>
      <c r="K312" s="33"/>
      <c r="L312" s="34" t="str">
        <f>IF(K312=1,"50",IF(K312=2,"40",IF(K312=3,"30",IF(K312=4,"20",IF(K312=5,"10",IF(K312="","0"))))))</f>
        <v>0</v>
      </c>
      <c r="M312" s="30"/>
      <c r="N312" s="33"/>
      <c r="O312" s="34" t="str">
        <f>IF(N312=1,"50",IF(N312=2,"40",IF(N312=3,"30",IF(N312=4,"20",IF(N312=5,"10",IF(N312="","0"))))))</f>
        <v>0</v>
      </c>
      <c r="P312" s="28">
        <f>COUNTA(G312,H312,J312,K312,M312,N312)</f>
        <v>0</v>
      </c>
      <c r="Q312" s="24">
        <f>P312*5</f>
        <v>0</v>
      </c>
      <c r="R312" s="24">
        <f>I312+L312+O312</f>
        <v>0</v>
      </c>
      <c r="S312" s="24">
        <f>Q312+R312</f>
        <v>0</v>
      </c>
      <c r="T312" s="25">
        <f>S312</f>
        <v>0</v>
      </c>
      <c r="U312" s="25">
        <f>H312+K312+N312</f>
        <v>0</v>
      </c>
    </row>
    <row r="313" spans="1:21" s="1" customFormat="1" x14ac:dyDescent="0.2">
      <c r="A313" s="22" t="s">
        <v>879</v>
      </c>
      <c r="B313" s="22" t="s">
        <v>880</v>
      </c>
      <c r="C313" s="22" t="s">
        <v>135</v>
      </c>
      <c r="D313" s="22" t="s">
        <v>6</v>
      </c>
      <c r="E313" s="23">
        <v>41110</v>
      </c>
      <c r="F313" s="27" t="s">
        <v>13</v>
      </c>
      <c r="G313" s="30"/>
      <c r="H313" s="33"/>
      <c r="I313" s="34" t="str">
        <f>IF(H313=1,"50",IF(H313=2,"40",IF(H313=3,"30",IF(H313=4,"20",IF(H313=5,"10",IF(H313="","0"))))))</f>
        <v>0</v>
      </c>
      <c r="J313" s="30"/>
      <c r="K313" s="33"/>
      <c r="L313" s="34" t="str">
        <f>IF(K313=1,"50",IF(K313=2,"40",IF(K313=3,"30",IF(K313=4,"20",IF(K313=5,"10",IF(K313="","0"))))))</f>
        <v>0</v>
      </c>
      <c r="M313" s="30"/>
      <c r="N313" s="33"/>
      <c r="O313" s="34" t="str">
        <f>IF(N313=1,"50",IF(N313=2,"40",IF(N313=3,"30",IF(N313=4,"20",IF(N313=5,"10",IF(N313="","0"))))))</f>
        <v>0</v>
      </c>
      <c r="P313" s="28">
        <f>COUNTA(G313,H313,J313,K313,M313,N313)</f>
        <v>0</v>
      </c>
      <c r="Q313" s="24">
        <f>P313*5</f>
        <v>0</v>
      </c>
      <c r="R313" s="24">
        <f>I313+L313+O313</f>
        <v>0</v>
      </c>
      <c r="S313" s="24">
        <f>Q313+R313</f>
        <v>0</v>
      </c>
      <c r="T313" s="25">
        <f>S313</f>
        <v>0</v>
      </c>
      <c r="U313" s="25">
        <f>H313+K313+N313</f>
        <v>0</v>
      </c>
    </row>
    <row r="314" spans="1:21" s="1" customFormat="1" x14ac:dyDescent="0.2">
      <c r="A314" s="22" t="s">
        <v>881</v>
      </c>
      <c r="B314" s="22" t="s">
        <v>882</v>
      </c>
      <c r="C314" s="22" t="s">
        <v>480</v>
      </c>
      <c r="D314" s="22" t="s">
        <v>6</v>
      </c>
      <c r="E314" s="23">
        <v>41542</v>
      </c>
      <c r="F314" s="27" t="s">
        <v>91</v>
      </c>
      <c r="G314" s="30"/>
      <c r="H314" s="33"/>
      <c r="I314" s="34" t="str">
        <f>IF(H314=1,"50",IF(H314=2,"40",IF(H314=3,"30",IF(H314=4,"20",IF(H314=5,"10",IF(H314="","0"))))))</f>
        <v>0</v>
      </c>
      <c r="J314" s="30"/>
      <c r="K314" s="33"/>
      <c r="L314" s="34" t="str">
        <f>IF(K314=1,"50",IF(K314=2,"40",IF(K314=3,"30",IF(K314=4,"20",IF(K314=5,"10",IF(K314="","0"))))))</f>
        <v>0</v>
      </c>
      <c r="M314" s="30"/>
      <c r="N314" s="33"/>
      <c r="O314" s="34" t="str">
        <f>IF(N314=1,"50",IF(N314=2,"40",IF(N314=3,"30",IF(N314=4,"20",IF(N314=5,"10",IF(N314="","0"))))))</f>
        <v>0</v>
      </c>
      <c r="P314" s="28">
        <f>COUNTA(G314,H314,J314,K314,M314,N314)</f>
        <v>0</v>
      </c>
      <c r="Q314" s="24">
        <f>P314*5</f>
        <v>0</v>
      </c>
      <c r="R314" s="24">
        <f>I314+L314+O314</f>
        <v>0</v>
      </c>
      <c r="S314" s="24">
        <f>Q314+R314</f>
        <v>0</v>
      </c>
      <c r="T314" s="25">
        <f>S314</f>
        <v>0</v>
      </c>
      <c r="U314" s="25">
        <f>H314+K314+N314</f>
        <v>0</v>
      </c>
    </row>
    <row r="315" spans="1:21" s="1" customFormat="1" x14ac:dyDescent="0.2">
      <c r="A315" s="22" t="s">
        <v>883</v>
      </c>
      <c r="B315" s="22" t="s">
        <v>884</v>
      </c>
      <c r="C315" s="22" t="s">
        <v>199</v>
      </c>
      <c r="D315" s="22" t="s">
        <v>8</v>
      </c>
      <c r="E315" s="23">
        <v>40918</v>
      </c>
      <c r="F315" s="27" t="s">
        <v>124</v>
      </c>
      <c r="G315" s="30"/>
      <c r="H315" s="33"/>
      <c r="I315" s="34" t="str">
        <f>IF(H315=1,"50",IF(H315=2,"40",IF(H315=3,"30",IF(H315=4,"20",IF(H315=5,"10",IF(H315="","0"))))))</f>
        <v>0</v>
      </c>
      <c r="J315" s="30"/>
      <c r="K315" s="33"/>
      <c r="L315" s="34" t="str">
        <f>IF(K315=1,"50",IF(K315=2,"40",IF(K315=3,"30",IF(K315=4,"20",IF(K315=5,"10",IF(K315="","0"))))))</f>
        <v>0</v>
      </c>
      <c r="M315" s="30"/>
      <c r="N315" s="33"/>
      <c r="O315" s="34" t="str">
        <f>IF(N315=1,"50",IF(N315=2,"40",IF(N315=3,"30",IF(N315=4,"20",IF(N315=5,"10",IF(N315="","0"))))))</f>
        <v>0</v>
      </c>
      <c r="P315" s="28">
        <f>COUNTA(G315,H315,J315,K315,M315,N315)</f>
        <v>0</v>
      </c>
      <c r="Q315" s="24">
        <f>P315*5</f>
        <v>0</v>
      </c>
      <c r="R315" s="24">
        <f>I315+L315+O315</f>
        <v>0</v>
      </c>
      <c r="S315" s="24">
        <f>Q315+R315</f>
        <v>0</v>
      </c>
      <c r="T315" s="25">
        <f>S315</f>
        <v>0</v>
      </c>
      <c r="U315" s="25">
        <f>H315+K315+N315</f>
        <v>0</v>
      </c>
    </row>
    <row r="316" spans="1:21" s="1" customFormat="1" x14ac:dyDescent="0.2">
      <c r="A316" s="22" t="s">
        <v>885</v>
      </c>
      <c r="B316" s="22" t="s">
        <v>886</v>
      </c>
      <c r="C316" s="22" t="s">
        <v>887</v>
      </c>
      <c r="D316" s="22" t="s">
        <v>8</v>
      </c>
      <c r="E316" s="23">
        <v>41355</v>
      </c>
      <c r="F316" s="27" t="s">
        <v>37</v>
      </c>
      <c r="G316" s="30"/>
      <c r="H316" s="33"/>
      <c r="I316" s="34" t="str">
        <f>IF(H316=1,"50",IF(H316=2,"40",IF(H316=3,"30",IF(H316=4,"20",IF(H316=5,"10",IF(H316="","0"))))))</f>
        <v>0</v>
      </c>
      <c r="J316" s="30"/>
      <c r="K316" s="33"/>
      <c r="L316" s="34" t="str">
        <f>IF(K316=1,"50",IF(K316=2,"40",IF(K316=3,"30",IF(K316=4,"20",IF(K316=5,"10",IF(K316="","0"))))))</f>
        <v>0</v>
      </c>
      <c r="M316" s="30"/>
      <c r="N316" s="33"/>
      <c r="O316" s="34" t="str">
        <f>IF(N316=1,"50",IF(N316=2,"40",IF(N316=3,"30",IF(N316=4,"20",IF(N316=5,"10",IF(N316="","0"))))))</f>
        <v>0</v>
      </c>
      <c r="P316" s="28">
        <f>COUNTA(G316,H316,J316,K316,M316,N316)</f>
        <v>0</v>
      </c>
      <c r="Q316" s="24">
        <f>P316*5</f>
        <v>0</v>
      </c>
      <c r="R316" s="24">
        <f>I316+L316+O316</f>
        <v>0</v>
      </c>
      <c r="S316" s="24">
        <f>Q316+R316</f>
        <v>0</v>
      </c>
      <c r="T316" s="25">
        <f>S316</f>
        <v>0</v>
      </c>
      <c r="U316" s="25">
        <f>H316+K316+N316</f>
        <v>0</v>
      </c>
    </row>
    <row r="317" spans="1:21" s="1" customFormat="1" x14ac:dyDescent="0.2">
      <c r="A317" s="22" t="s">
        <v>892</v>
      </c>
      <c r="B317" s="22" t="s">
        <v>893</v>
      </c>
      <c r="C317" s="22" t="s">
        <v>894</v>
      </c>
      <c r="D317" s="22" t="s">
        <v>6</v>
      </c>
      <c r="E317" s="23">
        <v>41463</v>
      </c>
      <c r="F317" s="27" t="s">
        <v>43</v>
      </c>
      <c r="G317" s="30"/>
      <c r="H317" s="33"/>
      <c r="I317" s="34" t="str">
        <f>IF(H317=1,"50",IF(H317=2,"40",IF(H317=3,"30",IF(H317=4,"20",IF(H317=5,"10",IF(H317="","0"))))))</f>
        <v>0</v>
      </c>
      <c r="J317" s="30"/>
      <c r="K317" s="33"/>
      <c r="L317" s="34" t="str">
        <f>IF(K317=1,"50",IF(K317=2,"40",IF(K317=3,"30",IF(K317=4,"20",IF(K317=5,"10",IF(K317="","0"))))))</f>
        <v>0</v>
      </c>
      <c r="M317" s="30"/>
      <c r="N317" s="33"/>
      <c r="O317" s="34" t="str">
        <f>IF(N317=1,"50",IF(N317=2,"40",IF(N317=3,"30",IF(N317=4,"20",IF(N317=5,"10",IF(N317="","0"))))))</f>
        <v>0</v>
      </c>
      <c r="P317" s="28">
        <f>COUNTA(G317,H317,J317,K317,M317,N317)</f>
        <v>0</v>
      </c>
      <c r="Q317" s="24">
        <f>P317*5</f>
        <v>0</v>
      </c>
      <c r="R317" s="24">
        <f>I317+L317+O317</f>
        <v>0</v>
      </c>
      <c r="S317" s="24">
        <f>Q317+R317</f>
        <v>0</v>
      </c>
      <c r="T317" s="25">
        <f>S317</f>
        <v>0</v>
      </c>
      <c r="U317" s="25">
        <f>H317+K317+N317</f>
        <v>0</v>
      </c>
    </row>
    <row r="318" spans="1:21" s="1" customFormat="1" x14ac:dyDescent="0.2">
      <c r="A318" s="22" t="s">
        <v>895</v>
      </c>
      <c r="B318" s="22" t="s">
        <v>896</v>
      </c>
      <c r="C318" s="22" t="s">
        <v>897</v>
      </c>
      <c r="D318" s="22" t="s">
        <v>6</v>
      </c>
      <c r="E318" s="23">
        <v>41296</v>
      </c>
      <c r="F318" s="27" t="s">
        <v>91</v>
      </c>
      <c r="G318" s="30"/>
      <c r="H318" s="33"/>
      <c r="I318" s="34" t="str">
        <f>IF(H318=1,"50",IF(H318=2,"40",IF(H318=3,"30",IF(H318=4,"20",IF(H318=5,"10",IF(H318="","0"))))))</f>
        <v>0</v>
      </c>
      <c r="J318" s="30"/>
      <c r="K318" s="33"/>
      <c r="L318" s="34" t="str">
        <f>IF(K318=1,"50",IF(K318=2,"40",IF(K318=3,"30",IF(K318=4,"20",IF(K318=5,"10",IF(K318="","0"))))))</f>
        <v>0</v>
      </c>
      <c r="M318" s="30"/>
      <c r="N318" s="33"/>
      <c r="O318" s="34" t="str">
        <f>IF(N318=1,"50",IF(N318=2,"40",IF(N318=3,"30",IF(N318=4,"20",IF(N318=5,"10",IF(N318="","0"))))))</f>
        <v>0</v>
      </c>
      <c r="P318" s="28">
        <f>COUNTA(G318,H318,J318,K318,M318,N318)</f>
        <v>0</v>
      </c>
      <c r="Q318" s="24">
        <f>P318*5</f>
        <v>0</v>
      </c>
      <c r="R318" s="24">
        <f>I318+L318+O318</f>
        <v>0</v>
      </c>
      <c r="S318" s="24">
        <f>Q318+R318</f>
        <v>0</v>
      </c>
      <c r="T318" s="25">
        <f>S318</f>
        <v>0</v>
      </c>
      <c r="U318" s="25">
        <f>H318+K318+N318</f>
        <v>0</v>
      </c>
    </row>
    <row r="319" spans="1:21" s="1" customFormat="1" x14ac:dyDescent="0.2">
      <c r="A319" s="22" t="s">
        <v>898</v>
      </c>
      <c r="B319" s="22" t="s">
        <v>899</v>
      </c>
      <c r="C319" s="22" t="s">
        <v>900</v>
      </c>
      <c r="D319" s="22" t="s">
        <v>8</v>
      </c>
      <c r="E319" s="23">
        <v>41357</v>
      </c>
      <c r="F319" s="27" t="s">
        <v>37</v>
      </c>
      <c r="G319" s="30"/>
      <c r="H319" s="33"/>
      <c r="I319" s="34" t="str">
        <f>IF(H319=1,"50",IF(H319=2,"40",IF(H319=3,"30",IF(H319=4,"20",IF(H319=5,"10",IF(H319="","0"))))))</f>
        <v>0</v>
      </c>
      <c r="J319" s="30"/>
      <c r="K319" s="33"/>
      <c r="L319" s="34" t="str">
        <f>IF(K319=1,"50",IF(K319=2,"40",IF(K319=3,"30",IF(K319=4,"20",IF(K319=5,"10",IF(K319="","0"))))))</f>
        <v>0</v>
      </c>
      <c r="M319" s="30"/>
      <c r="N319" s="33"/>
      <c r="O319" s="34" t="str">
        <f>IF(N319=1,"50",IF(N319=2,"40",IF(N319=3,"30",IF(N319=4,"20",IF(N319=5,"10",IF(N319="","0"))))))</f>
        <v>0</v>
      </c>
      <c r="P319" s="28">
        <f>COUNTA(G319,H319,J319,K319,M319,N319)</f>
        <v>0</v>
      </c>
      <c r="Q319" s="24">
        <f>P319*5</f>
        <v>0</v>
      </c>
      <c r="R319" s="24">
        <f>I319+L319+O319</f>
        <v>0</v>
      </c>
      <c r="S319" s="24">
        <f>Q319+R319</f>
        <v>0</v>
      </c>
      <c r="T319" s="25">
        <f>S319</f>
        <v>0</v>
      </c>
      <c r="U319" s="25">
        <f>H319+K319+N319</f>
        <v>0</v>
      </c>
    </row>
    <row r="320" spans="1:21" s="1" customFormat="1" x14ac:dyDescent="0.2">
      <c r="A320" s="22" t="s">
        <v>901</v>
      </c>
      <c r="B320" s="22" t="s">
        <v>902</v>
      </c>
      <c r="C320" s="22" t="s">
        <v>796</v>
      </c>
      <c r="D320" s="22" t="s">
        <v>6</v>
      </c>
      <c r="E320" s="23">
        <v>41138</v>
      </c>
      <c r="F320" s="27" t="s">
        <v>61</v>
      </c>
      <c r="G320" s="30"/>
      <c r="H320" s="33"/>
      <c r="I320" s="34" t="str">
        <f>IF(H320=1,"50",IF(H320=2,"40",IF(H320=3,"30",IF(H320=4,"20",IF(H320=5,"10",IF(H320="","0"))))))</f>
        <v>0</v>
      </c>
      <c r="J320" s="30"/>
      <c r="K320" s="33"/>
      <c r="L320" s="34" t="str">
        <f>IF(K320=1,"50",IF(K320=2,"40",IF(K320=3,"30",IF(K320=4,"20",IF(K320=5,"10",IF(K320="","0"))))))</f>
        <v>0</v>
      </c>
      <c r="M320" s="30"/>
      <c r="N320" s="33"/>
      <c r="O320" s="34" t="str">
        <f>IF(N320=1,"50",IF(N320=2,"40",IF(N320=3,"30",IF(N320=4,"20",IF(N320=5,"10",IF(N320="","0"))))))</f>
        <v>0</v>
      </c>
      <c r="P320" s="28">
        <f>COUNTA(G320,H320,J320,K320,M320,N320)</f>
        <v>0</v>
      </c>
      <c r="Q320" s="24">
        <f>P320*5</f>
        <v>0</v>
      </c>
      <c r="R320" s="24">
        <f>I320+L320+O320</f>
        <v>0</v>
      </c>
      <c r="S320" s="24">
        <f>Q320+R320</f>
        <v>0</v>
      </c>
      <c r="T320" s="25">
        <f>S320</f>
        <v>0</v>
      </c>
      <c r="U320" s="25">
        <f>H320+K320+N320</f>
        <v>0</v>
      </c>
    </row>
    <row r="321" spans="1:21" s="1" customFormat="1" x14ac:dyDescent="0.2">
      <c r="A321" s="22" t="s">
        <v>904</v>
      </c>
      <c r="B321" s="22" t="s">
        <v>903</v>
      </c>
      <c r="C321" s="22" t="s">
        <v>292</v>
      </c>
      <c r="D321" s="22" t="s">
        <v>6</v>
      </c>
      <c r="E321" s="23">
        <v>41156</v>
      </c>
      <c r="F321" s="27" t="s">
        <v>91</v>
      </c>
      <c r="G321" s="30"/>
      <c r="H321" s="33"/>
      <c r="I321" s="34" t="str">
        <f>IF(H321=1,"50",IF(H321=2,"40",IF(H321=3,"30",IF(H321=4,"20",IF(H321=5,"10",IF(H321="","0"))))))</f>
        <v>0</v>
      </c>
      <c r="J321" s="30"/>
      <c r="K321" s="33"/>
      <c r="L321" s="34" t="str">
        <f>IF(K321=1,"50",IF(K321=2,"40",IF(K321=3,"30",IF(K321=4,"20",IF(K321=5,"10",IF(K321="","0"))))))</f>
        <v>0</v>
      </c>
      <c r="M321" s="30"/>
      <c r="N321" s="33"/>
      <c r="O321" s="34" t="str">
        <f>IF(N321=1,"50",IF(N321=2,"40",IF(N321=3,"30",IF(N321=4,"20",IF(N321=5,"10",IF(N321="","0"))))))</f>
        <v>0</v>
      </c>
      <c r="P321" s="28">
        <f>COUNTA(G321,H321,J321,K321,M321,N321)</f>
        <v>0</v>
      </c>
      <c r="Q321" s="24">
        <f>P321*5</f>
        <v>0</v>
      </c>
      <c r="R321" s="24">
        <f>I321+L321+O321</f>
        <v>0</v>
      </c>
      <c r="S321" s="24">
        <f>Q321+R321</f>
        <v>0</v>
      </c>
      <c r="T321" s="25">
        <f>S321</f>
        <v>0</v>
      </c>
      <c r="U321" s="25">
        <f>H321+K321+N321</f>
        <v>0</v>
      </c>
    </row>
    <row r="322" spans="1:21" s="1" customFormat="1" x14ac:dyDescent="0.2">
      <c r="A322" s="22" t="s">
        <v>905</v>
      </c>
      <c r="B322" s="22" t="s">
        <v>906</v>
      </c>
      <c r="C322" s="22" t="s">
        <v>907</v>
      </c>
      <c r="D322" s="22" t="s">
        <v>6</v>
      </c>
      <c r="E322" s="23">
        <v>41050</v>
      </c>
      <c r="F322" s="27" t="s">
        <v>124</v>
      </c>
      <c r="G322" s="30"/>
      <c r="H322" s="33"/>
      <c r="I322" s="34" t="str">
        <f>IF(H322=1,"50",IF(H322=2,"40",IF(H322=3,"30",IF(H322=4,"20",IF(H322=5,"10",IF(H322="","0"))))))</f>
        <v>0</v>
      </c>
      <c r="J322" s="30"/>
      <c r="K322" s="33"/>
      <c r="L322" s="34" t="str">
        <f>IF(K322=1,"50",IF(K322=2,"40",IF(K322=3,"30",IF(K322=4,"20",IF(K322=5,"10",IF(K322="","0"))))))</f>
        <v>0</v>
      </c>
      <c r="M322" s="30"/>
      <c r="N322" s="33"/>
      <c r="O322" s="34" t="str">
        <f>IF(N322=1,"50",IF(N322=2,"40",IF(N322=3,"30",IF(N322=4,"20",IF(N322=5,"10",IF(N322="","0"))))))</f>
        <v>0</v>
      </c>
      <c r="P322" s="28">
        <f>COUNTA(G322,H322,J322,K322,M322,N322)</f>
        <v>0</v>
      </c>
      <c r="Q322" s="24">
        <f>P322*5</f>
        <v>0</v>
      </c>
      <c r="R322" s="24">
        <f>I322+L322+O322</f>
        <v>0</v>
      </c>
      <c r="S322" s="24">
        <f>Q322+R322</f>
        <v>0</v>
      </c>
      <c r="T322" s="25">
        <f>S322</f>
        <v>0</v>
      </c>
      <c r="U322" s="25">
        <f>H322+K322+N322</f>
        <v>0</v>
      </c>
    </row>
    <row r="323" spans="1:21" s="1" customFormat="1" x14ac:dyDescent="0.2">
      <c r="A323" s="22" t="s">
        <v>908</v>
      </c>
      <c r="B323" s="22" t="s">
        <v>909</v>
      </c>
      <c r="C323" s="22" t="s">
        <v>109</v>
      </c>
      <c r="D323" s="22" t="s">
        <v>8</v>
      </c>
      <c r="E323" s="23">
        <v>41102</v>
      </c>
      <c r="F323" s="27" t="s">
        <v>24</v>
      </c>
      <c r="G323" s="30"/>
      <c r="H323" s="33"/>
      <c r="I323" s="34" t="str">
        <f>IF(H323=1,"50",IF(H323=2,"40",IF(H323=3,"30",IF(H323=4,"20",IF(H323=5,"10",IF(H323="","0"))))))</f>
        <v>0</v>
      </c>
      <c r="J323" s="30"/>
      <c r="K323" s="33"/>
      <c r="L323" s="34" t="str">
        <f>IF(K323=1,"50",IF(K323=2,"40",IF(K323=3,"30",IF(K323=4,"20",IF(K323=5,"10",IF(K323="","0"))))))</f>
        <v>0</v>
      </c>
      <c r="M323" s="30"/>
      <c r="N323" s="33"/>
      <c r="O323" s="34" t="str">
        <f>IF(N323=1,"50",IF(N323=2,"40",IF(N323=3,"30",IF(N323=4,"20",IF(N323=5,"10",IF(N323="","0"))))))</f>
        <v>0</v>
      </c>
      <c r="P323" s="28">
        <f>COUNTA(G323,H323,J323,K323,M323,N323)</f>
        <v>0</v>
      </c>
      <c r="Q323" s="24">
        <f>P323*5</f>
        <v>0</v>
      </c>
      <c r="R323" s="24">
        <f>I323+L323+O323</f>
        <v>0</v>
      </c>
      <c r="S323" s="24">
        <f>Q323+R323</f>
        <v>0</v>
      </c>
      <c r="T323" s="25">
        <f>S323</f>
        <v>0</v>
      </c>
      <c r="U323" s="25">
        <f>H323+K323+N323</f>
        <v>0</v>
      </c>
    </row>
    <row r="324" spans="1:21" s="1" customFormat="1" x14ac:dyDescent="0.2">
      <c r="A324" s="22" t="s">
        <v>913</v>
      </c>
      <c r="B324" s="22" t="s">
        <v>914</v>
      </c>
      <c r="C324" s="22" t="s">
        <v>915</v>
      </c>
      <c r="D324" s="22" t="s">
        <v>8</v>
      </c>
      <c r="E324" s="23">
        <v>41583</v>
      </c>
      <c r="F324" s="27" t="s">
        <v>63</v>
      </c>
      <c r="G324" s="30"/>
      <c r="H324" s="33"/>
      <c r="I324" s="34" t="str">
        <f>IF(H324=1,"50",IF(H324=2,"40",IF(H324=3,"30",IF(H324=4,"20",IF(H324=5,"10",IF(H324="","0"))))))</f>
        <v>0</v>
      </c>
      <c r="J324" s="30"/>
      <c r="K324" s="33"/>
      <c r="L324" s="34" t="str">
        <f>IF(K324=1,"50",IF(K324=2,"40",IF(K324=3,"30",IF(K324=4,"20",IF(K324=5,"10",IF(K324="","0"))))))</f>
        <v>0</v>
      </c>
      <c r="M324" s="30"/>
      <c r="N324" s="33"/>
      <c r="O324" s="34" t="str">
        <f>IF(N324=1,"50",IF(N324=2,"40",IF(N324=3,"30",IF(N324=4,"20",IF(N324=5,"10",IF(N324="","0"))))))</f>
        <v>0</v>
      </c>
      <c r="P324" s="28">
        <f>COUNTA(G324,H324,J324,K324,M324,N324)</f>
        <v>0</v>
      </c>
      <c r="Q324" s="24">
        <f>P324*5</f>
        <v>0</v>
      </c>
      <c r="R324" s="24">
        <f>I324+L324+O324</f>
        <v>0</v>
      </c>
      <c r="S324" s="24">
        <f>Q324+R324</f>
        <v>0</v>
      </c>
      <c r="T324" s="25">
        <f>S324</f>
        <v>0</v>
      </c>
      <c r="U324" s="25">
        <f>H324+K324+N324</f>
        <v>0</v>
      </c>
    </row>
    <row r="325" spans="1:21" s="1" customFormat="1" x14ac:dyDescent="0.2">
      <c r="A325" s="22" t="s">
        <v>916</v>
      </c>
      <c r="B325" s="22" t="s">
        <v>917</v>
      </c>
      <c r="C325" s="22" t="s">
        <v>918</v>
      </c>
      <c r="D325" s="22" t="s">
        <v>8</v>
      </c>
      <c r="E325" s="23">
        <v>41487</v>
      </c>
      <c r="F325" s="27" t="s">
        <v>189</v>
      </c>
      <c r="G325" s="30"/>
      <c r="H325" s="33"/>
      <c r="I325" s="34" t="str">
        <f>IF(H325=1,"50",IF(H325=2,"40",IF(H325=3,"30",IF(H325=4,"20",IF(H325=5,"10",IF(H325="","0"))))))</f>
        <v>0</v>
      </c>
      <c r="J325" s="30"/>
      <c r="K325" s="33"/>
      <c r="L325" s="34" t="str">
        <f>IF(K325=1,"50",IF(K325=2,"40",IF(K325=3,"30",IF(K325=4,"20",IF(K325=5,"10",IF(K325="","0"))))))</f>
        <v>0</v>
      </c>
      <c r="M325" s="30"/>
      <c r="N325" s="33"/>
      <c r="O325" s="34" t="str">
        <f>IF(N325=1,"50",IF(N325=2,"40",IF(N325=3,"30",IF(N325=4,"20",IF(N325=5,"10",IF(N325="","0"))))))</f>
        <v>0</v>
      </c>
      <c r="P325" s="28">
        <f>COUNTA(G325,H325,J325,K325,M325,N325)</f>
        <v>0</v>
      </c>
      <c r="Q325" s="24">
        <f>P325*5</f>
        <v>0</v>
      </c>
      <c r="R325" s="24">
        <f>I325+L325+O325</f>
        <v>0</v>
      </c>
      <c r="S325" s="24">
        <f>Q325+R325</f>
        <v>0</v>
      </c>
      <c r="T325" s="25">
        <f>S325</f>
        <v>0</v>
      </c>
      <c r="U325" s="25">
        <f>H325+K325+N325</f>
        <v>0</v>
      </c>
    </row>
    <row r="326" spans="1:21" s="1" customFormat="1" ht="15.75" thickBot="1" x14ac:dyDescent="0.25">
      <c r="A326" s="22" t="s">
        <v>919</v>
      </c>
      <c r="B326" s="22" t="s">
        <v>920</v>
      </c>
      <c r="C326" s="22" t="s">
        <v>921</v>
      </c>
      <c r="D326" s="22" t="s">
        <v>6</v>
      </c>
      <c r="E326" s="23">
        <v>41469</v>
      </c>
      <c r="F326" s="27" t="s">
        <v>7</v>
      </c>
      <c r="G326" s="31"/>
      <c r="H326" s="33"/>
      <c r="I326" s="36" t="str">
        <f>IF(H326=1,"50",IF(H326=2,"40",IF(H326=3,"30",IF(H326=4,"20",IF(H326=5,"10",IF(H326="","0"))))))</f>
        <v>0</v>
      </c>
      <c r="J326" s="31"/>
      <c r="K326" s="33"/>
      <c r="L326" s="36" t="str">
        <f>IF(K326=1,"50",IF(K326=2,"40",IF(K326=3,"30",IF(K326=4,"20",IF(K326=5,"10",IF(K326="","0"))))))</f>
        <v>0</v>
      </c>
      <c r="M326" s="31"/>
      <c r="N326" s="35"/>
      <c r="O326" s="36" t="str">
        <f>IF(N326=1,"50",IF(N326=2,"40",IF(N326=3,"30",IF(N326=4,"20",IF(N326=5,"10",IF(N326="","0"))))))</f>
        <v>0</v>
      </c>
      <c r="P326" s="28">
        <f>COUNTA(G326,H326,J326,K326,M326,N326)</f>
        <v>0</v>
      </c>
      <c r="Q326" s="24">
        <f>P326*5</f>
        <v>0</v>
      </c>
      <c r="R326" s="24">
        <f>I326+L326+O326</f>
        <v>0</v>
      </c>
      <c r="S326" s="24">
        <f>Q326+R326</f>
        <v>0</v>
      </c>
      <c r="T326" s="25">
        <f>S326</f>
        <v>0</v>
      </c>
      <c r="U326" s="25">
        <f>H326+K326+N326</f>
        <v>0</v>
      </c>
    </row>
    <row r="327" spans="1:21" x14ac:dyDescent="0.25">
      <c r="G327">
        <f>COUNTA(G8:G326)</f>
        <v>26</v>
      </c>
      <c r="H327">
        <f>COUNTA(H8:H326)</f>
        <v>70</v>
      </c>
      <c r="I327">
        <f t="shared" ref="I327:K327" si="0">COUNTA(I8:I326)</f>
        <v>319</v>
      </c>
      <c r="J327">
        <f t="shared" si="0"/>
        <v>18</v>
      </c>
      <c r="K327">
        <f t="shared" si="0"/>
        <v>77</v>
      </c>
    </row>
  </sheetData>
  <autoFilter ref="A7:U327"/>
  <sortState ref="A8:U326">
    <sortCondition descending="1" ref="S8:S326"/>
  </sortState>
  <mergeCells count="6">
    <mergeCell ref="H6:I6"/>
    <mergeCell ref="K6:L6"/>
    <mergeCell ref="N6:O6"/>
    <mergeCell ref="G3:L4"/>
    <mergeCell ref="P5:U5"/>
    <mergeCell ref="T6:U6"/>
  </mergeCells>
  <conditionalFormatting sqref="T8:T326">
    <cfRule type="cellIs" dxfId="4" priority="4" operator="lessThanOrEqual">
      <formula>99</formula>
    </cfRule>
    <cfRule type="cellIs" dxfId="3" priority="5" operator="between">
      <formula>100</formula>
      <formula>139</formula>
    </cfRule>
    <cfRule type="cellIs" dxfId="2" priority="6" operator="greaterThanOrEqual">
      <formula>140</formula>
    </cfRule>
  </conditionalFormatting>
  <conditionalFormatting sqref="T8:T326">
    <cfRule type="cellIs" dxfId="1" priority="3" operator="equal">
      <formula>0</formula>
    </cfRule>
  </conditionalFormatting>
  <conditionalFormatting sqref="T8:T326">
    <cfRule type="cellIs" dxfId="0" priority="2" operator="between">
      <formula>85</formula>
      <formula>135</formula>
    </cfRule>
  </conditionalFormatting>
  <pageMargins left="0.78740157499999996" right="0.78740157499999996" top="0.984251969" bottom="0.984251969" header="0.4921259845" footer="0.4921259845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8C5670-21AA-408B-9D62-C4E938E6442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U8:U326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M23" sqref="M23"/>
    </sheetView>
  </sheetViews>
  <sheetFormatPr baseColWidth="10" defaultRowHeight="15" x14ac:dyDescent="0.25"/>
  <sheetData>
    <row r="1" spans="1:1" ht="28.5" x14ac:dyDescent="0.45">
      <c r="A1" s="2" t="s">
        <v>937</v>
      </c>
    </row>
    <row r="5" spans="1:1" x14ac:dyDescent="0.25">
      <c r="A5" t="s">
        <v>950</v>
      </c>
    </row>
    <row r="6" spans="1:1" x14ac:dyDescent="0.25">
      <c r="A6" t="s">
        <v>951</v>
      </c>
    </row>
    <row r="8" spans="1:1" x14ac:dyDescent="0.25">
      <c r="A8" s="15" t="s">
        <v>952</v>
      </c>
    </row>
    <row r="9" spans="1:1" x14ac:dyDescent="0.25">
      <c r="A9" t="s">
        <v>953</v>
      </c>
    </row>
    <row r="11" spans="1:1" x14ac:dyDescent="0.25">
      <c r="A11" s="15" t="s">
        <v>954</v>
      </c>
    </row>
    <row r="12" spans="1:1" x14ac:dyDescent="0.25">
      <c r="A12" t="s">
        <v>955</v>
      </c>
    </row>
    <row r="13" spans="1:1" x14ac:dyDescent="0.25">
      <c r="A13" t="s">
        <v>956</v>
      </c>
    </row>
    <row r="14" spans="1:1" x14ac:dyDescent="0.25">
      <c r="A14" t="s">
        <v>957</v>
      </c>
    </row>
    <row r="16" spans="1:1" x14ac:dyDescent="0.25">
      <c r="A16" t="s">
        <v>958</v>
      </c>
    </row>
    <row r="17" spans="1:1" x14ac:dyDescent="0.25">
      <c r="A17" t="s">
        <v>959</v>
      </c>
    </row>
    <row r="18" spans="1:1" x14ac:dyDescent="0.25">
      <c r="A18" t="s">
        <v>960</v>
      </c>
    </row>
    <row r="19" spans="1:1" x14ac:dyDescent="0.25">
      <c r="A19" t="s">
        <v>961</v>
      </c>
    </row>
    <row r="20" spans="1:1" x14ac:dyDescent="0.25">
      <c r="A20" t="s">
        <v>962</v>
      </c>
    </row>
    <row r="21" spans="1:1" x14ac:dyDescent="0.25">
      <c r="A21" t="s">
        <v>963</v>
      </c>
    </row>
    <row r="23" spans="1:1" x14ac:dyDescent="0.25">
      <c r="A23" t="s">
        <v>964</v>
      </c>
    </row>
    <row r="25" spans="1:1" x14ac:dyDescent="0.25">
      <c r="A25" s="15" t="s">
        <v>965</v>
      </c>
    </row>
    <row r="26" spans="1:1" x14ac:dyDescent="0.25">
      <c r="A26" t="s">
        <v>966</v>
      </c>
    </row>
    <row r="27" spans="1:1" x14ac:dyDescent="0.25">
      <c r="A27" t="s">
        <v>967</v>
      </c>
    </row>
    <row r="28" spans="1:1" x14ac:dyDescent="0.25">
      <c r="A28" t="s">
        <v>968</v>
      </c>
    </row>
    <row r="30" spans="1:1" x14ac:dyDescent="0.25">
      <c r="A30" s="15" t="s">
        <v>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Stage1</vt:lpstr>
      <vt:lpstr>Petits tigres 1</vt:lpstr>
      <vt:lpstr>Stage2</vt:lpstr>
      <vt:lpstr>Petits Tigres 2</vt:lpstr>
      <vt:lpstr>Classement</vt:lpstr>
      <vt:lpstr>Réglement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JUDO21</dc:creator>
  <cp:lastModifiedBy>JUDO21</cp:lastModifiedBy>
  <cp:lastPrinted>2022-03-10T14:15:41Z</cp:lastPrinted>
  <dcterms:created xsi:type="dcterms:W3CDTF">2022-03-10T09:06:36Z</dcterms:created>
  <dcterms:modified xsi:type="dcterms:W3CDTF">2022-03-10T14:48:37Z</dcterms:modified>
</cp:coreProperties>
</file>